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KCE 25\006_Petynka\_MAR\EDIT\"/>
    </mc:Choice>
  </mc:AlternateContent>
  <xr:revisionPtr revIDLastSave="0" documentId="13_ncr:1_{32DE7949-0A63-4EBE-9A90-49E86961B0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V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aa">[1]Estimate!$H$69</definedName>
    <definedName name="asdfasf" localSheetId="0">[2]HW!#REF!</definedName>
    <definedName name="asdfasf">[2]HW!#REF!</definedName>
    <definedName name="Branch" localSheetId="0">#REF!</definedName>
    <definedName name="Branch">[3]!Table2[Branch]</definedName>
    <definedName name="BusinessArea" localSheetId="0">#REF!</definedName>
    <definedName name="BusinessArea">[3]!Table5[Business Area]</definedName>
    <definedName name="CalculatedOrderPriceUSD" localSheetId="0">#REF!</definedName>
    <definedName name="CalculationCurrency" localSheetId="0">#REF!</definedName>
    <definedName name="CalculationCurrency">[3]QARF!$AI$10</definedName>
    <definedName name="Country" localSheetId="0">#REF!</definedName>
    <definedName name="Country">[3]!Table4[Country]</definedName>
    <definedName name="CountryEU" localSheetId="0">#REF!</definedName>
    <definedName name="CountryEU">[3]!Table12[CountryEU]</definedName>
    <definedName name="CountryRiskLevel" localSheetId="0">#REF!</definedName>
    <definedName name="CountryRiskLevel">[3]QARF!$AP$26</definedName>
    <definedName name="Currency" localSheetId="0">#REF!</definedName>
    <definedName name="Currency">[3]!Table8[Currency]</definedName>
    <definedName name="Est_copy_první" localSheetId="0">[4]Estimate!#REF!</definedName>
    <definedName name="Est_copy_první">[4]Estimate!#REF!</definedName>
    <definedName name="Est_poslední" localSheetId="0">[4]Estimate!$H$57</definedName>
    <definedName name="Est_poslední">[3]Estimate!$H$56</definedName>
    <definedName name="ExpectedCompletionDate" localSheetId="0">#REF!</definedName>
    <definedName name="ExpectedOrderDate" localSheetId="0">#REF!</definedName>
    <definedName name="ExpectedOrderDate">[3]QARF!$J$13</definedName>
    <definedName name="ExpectedOrderPriceLCR" localSheetId="0">#REF!</definedName>
    <definedName name="ExpectedOrderPriceLCR">[3]QARF!$U$66</definedName>
    <definedName name="ExpectedOrderPriceUSD" localSheetId="0">#REF!</definedName>
    <definedName name="ExpectedOrderPriceUSD">[3]QARF!$U$67</definedName>
    <definedName name="ExpectedProjectStart" localSheetId="0">#REF!</definedName>
    <definedName name="ExpectedProjectStart">[3]QARF!$R$13</definedName>
    <definedName name="ExportProject" localSheetId="0">#REF!</definedName>
    <definedName name="ExportProject">[3]QARF!$AA$10</definedName>
    <definedName name="FinalPreBidTreshold" localSheetId="0">#REF!</definedName>
    <definedName name="FinalPreBidTreshold">[3]!Table15[Final Pre-Bid Treshold]</definedName>
    <definedName name="HighRiskProject" localSheetId="0">#REF!</definedName>
    <definedName name="HighRiskProject">[3]QARF!$B$10</definedName>
    <definedName name="CharacterOfContract" localSheetId="0">#REF!</definedName>
    <definedName name="CharacterOfContract">[3]!Table16[Character of Contract]</definedName>
    <definedName name="CharacterOfPrice" localSheetId="0">#REF!</definedName>
    <definedName name="CharacterOfPrice">[3]!Table17[Character of Price]</definedName>
    <definedName name="Incoterms2010" localSheetId="0">#REF!</definedName>
    <definedName name="Incoterms2010">[3]!Table18[Incoterms (2010)]</definedName>
    <definedName name="Integr_poslední" localSheetId="0">#REF!</definedName>
    <definedName name="Integr_poslední">#REF!</definedName>
    <definedName name="InterestRate">'[5]Cash Flow'!$Q$92</definedName>
    <definedName name="JCICompany" localSheetId="0">#REF!</definedName>
    <definedName name="JCICompany">[3]!Table3[JCI Company]</definedName>
    <definedName name="LookupDOA" localSheetId="0">#REF!</definedName>
    <definedName name="LookupDOA">[3]!tableDOA[[Amount Low]:[BE HQ Executives]]</definedName>
    <definedName name="Manufacturing" localSheetId="0">#REF!</definedName>
    <definedName name="Manufacturing">[3]!Table_Manufacturing[Manufacturing]</definedName>
    <definedName name="_xlnm.Print_Area" localSheetId="0">VV!$A$1:$I$99</definedName>
    <definedName name="OrderType" localSheetId="0">#REF!</definedName>
    <definedName name="OrderType">[3]!Table6[Order Type]</definedName>
    <definedName name="Risk" localSheetId="0">#REF!</definedName>
    <definedName name="Risk">[3]!Table9[Risk]</definedName>
    <definedName name="SADaefsedf">[2]Estimate!$H$70</definedName>
    <definedName name="SelectedCurrency" localSheetId="0">IF(VV!CalculationCurrency="",VV!Currency,VV!CalculationCurrency)</definedName>
    <definedName name="SelectedCurrency">IF(CalculationCurrency="",Currency,CalculationCurrency)</definedName>
    <definedName name="SelectedFinalPreBidTreshold">[3]QARF!$AA$16</definedName>
    <definedName name="Spodek" localSheetId="0">[4]HW!#REF!</definedName>
    <definedName name="Spodek">[4]HW!#REF!</definedName>
    <definedName name="SWnákup" localSheetId="0">#REF!</definedName>
    <definedName name="SWnákup">#REF!</definedName>
    <definedName name="SWprodej" localSheetId="0">#REF!</definedName>
    <definedName name="SWprodej">#REF!</definedName>
    <definedName name="TC" localSheetId="0">#REF!</definedName>
    <definedName name="TC">[3]!Table7[TC]</definedName>
    <definedName name="Yesno" localSheetId="0">#REF!</definedName>
    <definedName name="Yesno">[3]!Table1[Yesno]</definedName>
    <definedName name="YesNoNA" localSheetId="0">#REF!</definedName>
    <definedName name="YesNoNA">[3]!Table_YesNoNA[YesNoNA]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3" i="1" l="1"/>
  <c r="H38" i="1"/>
  <c r="H40" i="1"/>
  <c r="H74" i="1"/>
  <c r="H19" i="1"/>
  <c r="H17" i="1"/>
  <c r="H7" i="1"/>
  <c r="H25" i="1"/>
  <c r="H71" i="1"/>
  <c r="H69" i="1"/>
  <c r="H70" i="1"/>
  <c r="H64" i="1"/>
  <c r="H45" i="1"/>
  <c r="H37" i="1"/>
  <c r="H27" i="1"/>
  <c r="H39" i="1"/>
  <c r="H42" i="1"/>
  <c r="H41" i="1"/>
  <c r="H36" i="1"/>
  <c r="H35" i="1"/>
  <c r="H34" i="1"/>
  <c r="H33" i="1"/>
  <c r="H30" i="1"/>
  <c r="H29" i="1"/>
  <c r="H10" i="1"/>
  <c r="H9" i="1"/>
  <c r="H72" i="1"/>
  <c r="H44" i="1"/>
  <c r="H52" i="1"/>
  <c r="H80" i="1"/>
  <c r="H93" i="1"/>
  <c r="H66" i="1"/>
  <c r="H65" i="1"/>
  <c r="H59" i="1" l="1"/>
  <c r="H56" i="1"/>
  <c r="H50" i="1"/>
  <c r="H51" i="1"/>
  <c r="H8" i="1" l="1"/>
  <c r="H21" i="1"/>
  <c r="H47" i="1" l="1"/>
  <c r="H46" i="1"/>
  <c r="H28" i="1" l="1"/>
  <c r="H32" i="1"/>
  <c r="H31" i="1"/>
  <c r="H26" i="1"/>
  <c r="H24" i="1"/>
  <c r="H14" i="1"/>
  <c r="H96" i="1" l="1"/>
  <c r="H95" i="1"/>
  <c r="H94" i="1"/>
  <c r="H92" i="1"/>
  <c r="H91" i="1"/>
  <c r="H90" i="1"/>
  <c r="H89" i="1"/>
  <c r="H86" i="1"/>
  <c r="H85" i="1"/>
  <c r="H84" i="1"/>
  <c r="H83" i="1"/>
  <c r="H82" i="1"/>
  <c r="H81" i="1"/>
  <c r="H79" i="1"/>
  <c r="H78" i="1"/>
  <c r="H75" i="1"/>
  <c r="H73" i="1"/>
  <c r="H68" i="1"/>
  <c r="H67" i="1"/>
  <c r="H63" i="1"/>
  <c r="H62" i="1"/>
  <c r="H58" i="1"/>
  <c r="H57" i="1"/>
  <c r="H55" i="1"/>
  <c r="H54" i="1"/>
  <c r="H53" i="1"/>
  <c r="H20" i="1"/>
  <c r="H18" i="1"/>
  <c r="H16" i="1"/>
  <c r="H15" i="1"/>
  <c r="H13" i="1"/>
  <c r="H99" i="1" l="1"/>
</calcChain>
</file>

<file path=xl/sharedStrings.xml><?xml version="1.0" encoding="utf-8"?>
<sst xmlns="http://schemas.openxmlformats.org/spreadsheetml/2006/main" count="344" uniqueCount="170">
  <si>
    <t>Název stavby:</t>
  </si>
  <si>
    <t>Název objektu:</t>
  </si>
  <si>
    <t>Zkratka objektu:</t>
  </si>
  <si>
    <t>Název dílu:</t>
  </si>
  <si>
    <t>Měření a regulace</t>
  </si>
  <si>
    <t>Zkratka dílu:</t>
  </si>
  <si>
    <t>Zpracovatel dílu:</t>
  </si>
  <si>
    <t>Čís. pol.</t>
  </si>
  <si>
    <t>Popis položky</t>
  </si>
  <si>
    <t>Počet měr. jednotek</t>
  </si>
  <si>
    <t>Měrná jednotka</t>
  </si>
  <si>
    <t>Jednotková cena dodávka v Kč</t>
  </si>
  <si>
    <t>Jednotková cena montáž v Kč</t>
  </si>
  <si>
    <t>Celková              cena v Kč</t>
  </si>
  <si>
    <t>Technické specifikace, technické a uživatelské standardy stavby</t>
  </si>
  <si>
    <t>X</t>
  </si>
  <si>
    <t>Rozváděče</t>
  </si>
  <si>
    <t>1.</t>
  </si>
  <si>
    <t>ks</t>
  </si>
  <si>
    <t xml:space="preserve">Řídící systém </t>
  </si>
  <si>
    <t>2.</t>
  </si>
  <si>
    <t>Rozšiřující modul pro připojení I/O bodů, 18 bodový</t>
  </si>
  <si>
    <t>Rozšiřující modul 18-bodový  IOM, 7UI, 2DI, 2AO, 4CO, 3DO, 24 VAC, komunikace BACNET</t>
  </si>
  <si>
    <t>3.</t>
  </si>
  <si>
    <t>Rozšiřující modul 18-bodový  IOM, 18 DI, 24 VAC, komunikace BACNET</t>
  </si>
  <si>
    <t>4.</t>
  </si>
  <si>
    <t>5.</t>
  </si>
  <si>
    <t>TCP2RTU převodník</t>
  </si>
  <si>
    <t>6.</t>
  </si>
  <si>
    <t>Periferie</t>
  </si>
  <si>
    <t>Snímač teploty s jímkou, dodávka, montáž, připojení</t>
  </si>
  <si>
    <t>7.</t>
  </si>
  <si>
    <t>8.</t>
  </si>
  <si>
    <t>9.</t>
  </si>
  <si>
    <t>10.</t>
  </si>
  <si>
    <t>kpt</t>
  </si>
  <si>
    <t>SOFTWARE</t>
  </si>
  <si>
    <t>Vypracování archivů histor. dat a trendů</t>
  </si>
  <si>
    <t>Vypracování archivů alarmových hlášení</t>
  </si>
  <si>
    <t>Kabely a vodiče</t>
  </si>
  <si>
    <t>Kabel J-Y(St)Y 1x2x0,8; dodávka</t>
  </si>
  <si>
    <t>m</t>
  </si>
  <si>
    <t>Slaboproudý kabel stíněný, párovaný, twistovaný</t>
  </si>
  <si>
    <t>Kabel J-Y(St)Y 2x2x0,8; dodávka</t>
  </si>
  <si>
    <t>Kabel CYKY 3x1,5; dodávka</t>
  </si>
  <si>
    <t>Kabel CYKY 4x2,5; dodávka</t>
  </si>
  <si>
    <t>Silový kabel 4 žilový, průřez žil 2,5 mm2</t>
  </si>
  <si>
    <t>Kabel CYKY 4x4; dodávka</t>
  </si>
  <si>
    <t>Silový kabel 4 žilový, průřez žil 4 mm3</t>
  </si>
  <si>
    <t>Montáž kabelů a vodičů</t>
  </si>
  <si>
    <t>kpl</t>
  </si>
  <si>
    <t>Montážní práce a materiál-trubky, žlaby, rošty, přip. armatury atd.</t>
  </si>
  <si>
    <t xml:space="preserve">Elektroinstal.trubka pevná </t>
  </si>
  <si>
    <t>Elektroinstal.trubka ohebná</t>
  </si>
  <si>
    <t>Kabelový žlab 125/50 vč.víka, nosníků a podpěr</t>
  </si>
  <si>
    <t>Kabelový žlab 62/50 vč.víka, nosníků a podpěr</t>
  </si>
  <si>
    <t>Vodič nn a vn CY 6 mm2 uložený volně</t>
  </si>
  <si>
    <t>Drobný montážní materiál</t>
  </si>
  <si>
    <t>kpl.</t>
  </si>
  <si>
    <t>Montáž kabelových tras vč.nosných konstrukcí</t>
  </si>
  <si>
    <t>Demontáž stávajícího systému MaR, včetně ekologické likvidace</t>
  </si>
  <si>
    <t>Kompletace, revize a zkoušky</t>
  </si>
  <si>
    <t>TEST 1:1 kontrola správnosti přenášených signálů, odladění SW s technologií</t>
  </si>
  <si>
    <t>TEST 1:1 kontrola správnosti přenášených signálů</t>
  </si>
  <si>
    <t>Zaškolení obsluhy</t>
  </si>
  <si>
    <t>Revize el. zařízení vč. revizní zprávy pro rozvaděč</t>
  </si>
  <si>
    <t>Koordinace s ostatními profesemi, inženýrská činnost dodavatele, řízení zakázky, administrativa, VRN, doprava</t>
  </si>
  <si>
    <t>Koordinace s ostatními profesemi, inženýrská činnost dodavatele</t>
  </si>
  <si>
    <t xml:space="preserve">Vypracování realizační (dílenské) dokumentace </t>
  </si>
  <si>
    <t>Vypracování dokumentace skutečného stavu</t>
  </si>
  <si>
    <t>Doprava</t>
  </si>
  <si>
    <t>Řízení zakázky, administrativa, VRN, doprava</t>
  </si>
  <si>
    <t>Celková nabídková cena bez DPH</t>
  </si>
  <si>
    <t>Volně programovatelný DDC regulátor, 18 bodů</t>
  </si>
  <si>
    <t>Regulátor DDC 18-bodový IOM: 7UI, 2DI, 2AO, 7BO, FC Bus a SA Bus, komunikace BAC NET</t>
  </si>
  <si>
    <t>Snímač teploty venkovní, dodávka, montáž, připojení</t>
  </si>
  <si>
    <t xml:space="preserve">Měřicí převodník teploty s Cu jímkou délky 120mm, rozsah -40-120°C, výstupní signál Pt1000, včetně jeho montáže do připraveného návarku (realizaci návarku řeší technologie), a  včetně montážního materiálu potřebného k jeho instalaci. </t>
  </si>
  <si>
    <t>Snímač tlaku do potrubí, dodávka, montáž, připojení</t>
  </si>
  <si>
    <t xml:space="preserve">Převodník tlaku, rozsah měření -1 až 8 bar, tlak. připojení 1/4" SAE, vnější závit, výstup 0 až 10 VDC, napájení 15 VDC, el. připojení kabel 2 m,  včetně jeho montáže do připraveného návarku (realizaci návarku respektive manometrové smyčky a manometrového ventilu řeší technologie), a  včetně montážního materiálu potřebného k jeho instalaci. </t>
  </si>
  <si>
    <t>Havarijní STOP tlačítko, montáž připojení</t>
  </si>
  <si>
    <t>Hřibové tlačítko v plastové skříni s aretací polohy, montáž, připojení</t>
  </si>
  <si>
    <t>Signalizační maják se zvukovou signalizací</t>
  </si>
  <si>
    <t>Signalizační maják (červený) se zvukovou signalizací 90dB, 24VAC</t>
  </si>
  <si>
    <t>15.</t>
  </si>
  <si>
    <t>16.</t>
  </si>
  <si>
    <t>18.</t>
  </si>
  <si>
    <t>Protipožární klapa - připojení</t>
  </si>
  <si>
    <t>19.</t>
  </si>
  <si>
    <t>Připojení motorových spotřebičů do 30 kW</t>
  </si>
  <si>
    <t>Připojení motorových spotřebičů do 30 kW (čerpadla, ventilátory)</t>
  </si>
  <si>
    <t>17.</t>
  </si>
  <si>
    <t>MBUS koncentrátor</t>
  </si>
  <si>
    <t>Datový převodník sběrnice MBUS, pro měření spotřeb</t>
  </si>
  <si>
    <t>20.</t>
  </si>
  <si>
    <t>Plovákový spínač + vyhodnocovací relé (MIN, MAX)</t>
  </si>
  <si>
    <t>Vypracování uživatelských SW pro regulátory v rozvaděčích</t>
  </si>
  <si>
    <t>Vizualizace na centrální stanici - vypracování dynamických obrazovek</t>
  </si>
  <si>
    <t>Vypracování systémových úvodních obrazovek</t>
  </si>
  <si>
    <t>Plnohodnotná integrace systému chlazení</t>
  </si>
  <si>
    <t>Oživení vstupů/výstupů, včetně odladění software</t>
  </si>
  <si>
    <t>Uvedení do provozu uživatelských SW pro regulátory</t>
  </si>
  <si>
    <t>Softwarové vybyvení pro měření spotřeb - MBUS</t>
  </si>
  <si>
    <t>Kabel JXFE-R 1x2x0,8; dodávka a montáž</t>
  </si>
  <si>
    <t>Kabel JXFE-R 2x2x0,8; dodávka a montáž</t>
  </si>
  <si>
    <t>Vypracování dokumentace pro provedení stavby</t>
  </si>
  <si>
    <t>Kabelový žlab 250/100 vč.víka, nosníků a podpěr</t>
  </si>
  <si>
    <t>Začlenění řídícího systému do stávající centrály - dispečink MaR</t>
  </si>
  <si>
    <t xml:space="preserve">Síťová jednotka - volně programovatelný regulátor s webserverem </t>
  </si>
  <si>
    <t>Kabel 1-CXKH-R-O 3x1,5; dodávka</t>
  </si>
  <si>
    <t>Silový kabel 3 žilový, průřez žil 1,5 mm2</t>
  </si>
  <si>
    <t>Slaboproudý kabel stíněný, párovaný, twistovaný, třída reakce na oheň B2 ca, s1, d0</t>
  </si>
  <si>
    <t>Silový kabel 3 žilový, průřez žil 1,5 mm2, třída reakce na oheň B2 ca, s1, d0</t>
  </si>
  <si>
    <t>DOSTAVBA SPORTOVNĚ REKREAČNÍHO AREÁLU</t>
  </si>
  <si>
    <t>PETYNKA, PRAHA 6</t>
  </si>
  <si>
    <t>RK01 - Skříňový rozvaděč 2000x1000x400</t>
  </si>
  <si>
    <t>RV01 - Skříňový rozvaděč 2000x1000x400</t>
  </si>
  <si>
    <t>Snímač hladiny kapacitní, l=2500mm, 4-20mA</t>
  </si>
  <si>
    <t>Hladinová sonda</t>
  </si>
  <si>
    <t>Hladinová sonda vč.vyhodnocovacího relé</t>
  </si>
  <si>
    <t xml:space="preserve">Měřicí převodník teploty s nerez jímkou délky 260mm, rozsah -40-120°C, výstupní signál Pt1000, včetně jeho montáže do připraveného návarku (realizaci návarku řeší technologie), a  včetně montážního materiálu potřebného k jeho instalaci. </t>
  </si>
  <si>
    <t>Snímač diferenčního tlaku vody, dodávka, montáž, připojení</t>
  </si>
  <si>
    <t xml:space="preserve">Převodník diferenčního tlaku, rozsah měření 0-6bar, výstup 0-10V,  včetně jeho montáže a montážního materiálu potřebného k jeho instalaci. </t>
  </si>
  <si>
    <t>Snímač koncentrace chloru</t>
  </si>
  <si>
    <t>Snímač koncentrace chloru, rozsah: 0-10ppm, 0-20mA</t>
  </si>
  <si>
    <t>Napájecí zdroj pro napájení detektorů GE</t>
  </si>
  <si>
    <t>Napájecí zdroj pro napájení detektorů GE s kontaktním výstupem pro 1.a 2.stupeň úniku plynu</t>
  </si>
  <si>
    <t>Dvoustupňový detektor plynu pro CH4</t>
  </si>
  <si>
    <t>Dvoustupňový detektor plynu pro CO</t>
  </si>
  <si>
    <t xml:space="preserve">Nadřazená síťová řídící jednotka s možností připojení až 50 zařízení na sběrnici FC Bus (BACNET MS/TP), plnohodnotně komunikující s datovým a aplikačním serverem Johnson Controls protokolem BACNET IP - Metasys ADS verze 11.x a vyšší, včetně nastavení, adresace, oživení a připojení na komunikační sběrnici. </t>
  </si>
  <si>
    <t xml:space="preserve">Měřicí převodník teploty s nerez jímkou délky 120mm, rozsah -40-120°C, výstupní signál Pt1000, včetně jeho montáže do připraveného návarku (realizaci návarku řeší technologie), a  včetně montážního materiálu potřebného k jeho instalaci. </t>
  </si>
  <si>
    <t>Dvoustupňový detektor plynu pro chladivo</t>
  </si>
  <si>
    <t>Reg.ventil vč. elektrického pohonu, připojení pohonu</t>
  </si>
  <si>
    <t>Plnohodnotná integrace systému chlazení TČ</t>
  </si>
  <si>
    <t>Připojení vodoměrů, průtokoměrů na sběrnici MBUS</t>
  </si>
  <si>
    <t>11.</t>
  </si>
  <si>
    <t>12.</t>
  </si>
  <si>
    <t>13.</t>
  </si>
  <si>
    <t>14.</t>
  </si>
  <si>
    <t>Kabel J-Y(St)Y 3x2x0,8; dodávka</t>
  </si>
  <si>
    <t>Kabel CYKY 4x1,5; dodávka</t>
  </si>
  <si>
    <t>Kabel CYKY 4x6; dodávka</t>
  </si>
  <si>
    <t>Silový kabel 4 žilový, průřez žil 1,5 mm2</t>
  </si>
  <si>
    <t>Silový kabel 4 žilový, průřez žil 6 mm3</t>
  </si>
  <si>
    <t>Měřicí převodník venkovní teploty, rozsah -40 až +50°C, výstupní signál  Pt1000, IP54, včetně jeho montáže na objekt, včetně montážního materiálu potřebného k jeho instalaci (hmožděnka, vrut apod.), a včetně vyvrtání potřebných otvorů (betón, cihla) .</t>
  </si>
  <si>
    <t>21.</t>
  </si>
  <si>
    <t>Snímač teploty prostorový, dodávka, montáž, připojení</t>
  </si>
  <si>
    <t>Měřicí převodník prostorové teploty, rozsah 0 až +40°C, výstupní signál  0-10 V, IP54, včetně jeho montáže na objekt, včetně montážního materiálu potřebného k jeho instalaci (hmožděnka, vrut apod.), a včetně vyvrtání potřebných otvorů (betón, cihla) .</t>
  </si>
  <si>
    <t>RB01/1 - Skříňový rozvaděč 2000x800x400</t>
  </si>
  <si>
    <t>RB01/2-5 - Skříňový rozvaděč 2000x1000x400</t>
  </si>
  <si>
    <t>Lokální LCD displej</t>
  </si>
  <si>
    <t>Lokální LCD displej na panel rozvaděče</t>
  </si>
  <si>
    <t>Skříňový rozváděč s otev. dveřmi, rozměry  2000x8000x400, plechový, lakovaný, IP54, kompletně elektricky vyzbrojený, přívodní pole 235kW/500A</t>
  </si>
  <si>
    <t>Skříňový rozváděč s otev. dveřmi, rozměry  2000x1000x400, plechový, lakovaný, IP54, kompletně elektricky vyzbrojený</t>
  </si>
  <si>
    <t>Switch - 5× LAN</t>
  </si>
  <si>
    <t xml:space="preserve">TCP2RTU: Převodník MODBUS TCP na RTU/ASCII - inrtegrace systému chlazení </t>
  </si>
  <si>
    <t>Kabel UTP CAT6A LSOHFR B2ca; dodávka</t>
  </si>
  <si>
    <t>Kabel UTP CAT6A LSOHFR B2ca, třída reakce na oheň B2 ca, s1, d0</t>
  </si>
  <si>
    <t>Kabel UTP CAT6A; dodávka</t>
  </si>
  <si>
    <t xml:space="preserve">Kabel UTP CAT6A </t>
  </si>
  <si>
    <t>Svitch - 24× LAN</t>
  </si>
  <si>
    <t>Switch, 24 × LAN 100 Mb/s, napájení přes adaptér a PoE</t>
  </si>
  <si>
    <t>Switch, 5 × LAN 100 Mb/s, napájení přes adaptér a PoE</t>
  </si>
  <si>
    <t>Tlačítkový ovladač se signalizací, montáž připojení</t>
  </si>
  <si>
    <t>Tlačítkový ovladač v plastové skříňce se signalizací, umístění na zeď</t>
  </si>
  <si>
    <t>22.</t>
  </si>
  <si>
    <t>Dvoustupňový detektor plynu pro chlór</t>
  </si>
  <si>
    <t>23.</t>
  </si>
  <si>
    <t>Výstražná cedula podsvětlená</t>
  </si>
  <si>
    <t>Výstražná cedula podsvětlená - ÚNIK CHLORU</t>
  </si>
  <si>
    <t>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</si>
</sst>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\-"/>
    <numFmt numFmtId="165" formatCode="#,###"/>
  </numFmts>
  <fonts count="16" x14ac:knownFonts="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2"/>
      <name val="Times New Roman CE"/>
      <charset val="238"/>
    </font>
    <font>
      <sz val="10"/>
      <name val="Arial CE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rgb="FFFF0000"/>
      <name val="Times New Roman CE"/>
      <family val="1"/>
      <charset val="238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9">
    <xf numFmtId="0" fontId="0" fillId="0" borderId="0"/>
    <xf numFmtId="0" fontId="4" fillId="0" borderId="0"/>
    <xf numFmtId="0" fontId="6" fillId="0" borderId="0"/>
    <xf numFmtId="0" fontId="6" fillId="0" borderId="0"/>
    <xf numFmtId="0" fontId="7" fillId="0" borderId="0"/>
    <xf numFmtId="0" fontId="5" fillId="0" borderId="0"/>
    <xf numFmtId="0" fontId="2" fillId="0" borderId="0"/>
    <xf numFmtId="0" fontId="7" fillId="0" borderId="0"/>
    <xf numFmtId="0" fontId="2" fillId="0" borderId="0"/>
  </cellStyleXfs>
  <cellXfs count="75">
    <xf numFmtId="0" fontId="0" fillId="0" borderId="0" xfId="0"/>
    <xf numFmtId="0" fontId="5" fillId="0" borderId="1" xfId="1" applyFont="1" applyBorder="1" applyAlignment="1">
      <alignment horizontal="centerContinuous"/>
    </xf>
    <xf numFmtId="0" fontId="5" fillId="0" borderId="2" xfId="1" applyFont="1" applyBorder="1" applyAlignment="1">
      <alignment horizontal="centerContinuous"/>
    </xf>
    <xf numFmtId="0" fontId="5" fillId="0" borderId="2" xfId="2" applyFont="1" applyBorder="1"/>
    <xf numFmtId="0" fontId="5" fillId="0" borderId="2" xfId="1" applyFont="1" applyBorder="1" applyAlignment="1">
      <alignment horizontal="left"/>
    </xf>
    <xf numFmtId="164" fontId="5" fillId="0" borderId="2" xfId="1" applyNumberFormat="1" applyFont="1" applyBorder="1" applyAlignment="1">
      <alignment horizontal="center"/>
    </xf>
    <xf numFmtId="0" fontId="5" fillId="0" borderId="3" xfId="1" applyFont="1" applyBorder="1" applyAlignment="1">
      <alignment horizontal="left"/>
    </xf>
    <xf numFmtId="0" fontId="5" fillId="0" borderId="0" xfId="1" applyFont="1"/>
    <xf numFmtId="0" fontId="5" fillId="0" borderId="4" xfId="1" applyFont="1" applyBorder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164" fontId="5" fillId="0" borderId="0" xfId="1" applyNumberFormat="1" applyFont="1" applyAlignment="1">
      <alignment horizontal="center"/>
    </xf>
    <xf numFmtId="0" fontId="5" fillId="0" borderId="5" xfId="1" applyFont="1" applyBorder="1" applyAlignment="1">
      <alignment horizontal="left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Continuous" vertical="center"/>
    </xf>
    <xf numFmtId="3" fontId="5" fillId="0" borderId="7" xfId="3" applyNumberFormat="1" applyFont="1" applyBorder="1" applyAlignment="1">
      <alignment horizontal="center" vertical="center" wrapText="1"/>
    </xf>
    <xf numFmtId="164" fontId="5" fillId="0" borderId="7" xfId="3" applyNumberFormat="1" applyFont="1" applyBorder="1" applyAlignment="1">
      <alignment horizontal="center" vertical="center" wrapText="1"/>
    </xf>
    <xf numFmtId="164" fontId="5" fillId="0" borderId="8" xfId="3" applyNumberFormat="1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Continuous" vertical="center" shrinkToFit="1"/>
    </xf>
    <xf numFmtId="0" fontId="5" fillId="0" borderId="10" xfId="1" applyFont="1" applyBorder="1" applyAlignment="1">
      <alignment horizontal="center" vertical="top" wrapText="1"/>
    </xf>
    <xf numFmtId="0" fontId="5" fillId="0" borderId="11" xfId="1" applyFont="1" applyBorder="1" applyAlignment="1">
      <alignment horizontal="center" vertical="top" wrapText="1"/>
    </xf>
    <xf numFmtId="0" fontId="8" fillId="0" borderId="11" xfId="2" applyFont="1" applyBorder="1" applyAlignment="1">
      <alignment horizontal="left"/>
    </xf>
    <xf numFmtId="3" fontId="9" fillId="0" borderId="11" xfId="2" applyNumberFormat="1" applyFont="1" applyBorder="1" applyAlignment="1">
      <alignment horizontal="center"/>
    </xf>
    <xf numFmtId="49" fontId="6" fillId="0" borderId="11" xfId="2" applyNumberFormat="1" applyBorder="1" applyAlignment="1">
      <alignment horizontal="center"/>
    </xf>
    <xf numFmtId="164" fontId="5" fillId="0" borderId="11" xfId="1" applyNumberFormat="1" applyFont="1" applyBorder="1" applyAlignment="1">
      <alignment horizontal="center" vertical="top" wrapText="1"/>
    </xf>
    <xf numFmtId="164" fontId="5" fillId="0" borderId="12" xfId="1" applyNumberFormat="1" applyFont="1" applyBorder="1" applyAlignment="1">
      <alignment horizontal="center" vertical="top" wrapText="1"/>
    </xf>
    <xf numFmtId="164" fontId="5" fillId="0" borderId="13" xfId="1" applyNumberFormat="1" applyFont="1" applyBorder="1" applyAlignment="1">
      <alignment horizontal="center" vertical="top" wrapText="1"/>
    </xf>
    <xf numFmtId="0" fontId="5" fillId="0" borderId="14" xfId="1" applyFont="1" applyBorder="1" applyAlignment="1">
      <alignment vertical="top" wrapText="1"/>
    </xf>
    <xf numFmtId="0" fontId="5" fillId="0" borderId="10" xfId="1" applyFont="1" applyBorder="1" applyAlignment="1">
      <alignment horizontal="right" vertical="top" wrapText="1"/>
    </xf>
    <xf numFmtId="0" fontId="5" fillId="0" borderId="11" xfId="1" applyFont="1" applyBorder="1" applyAlignment="1">
      <alignment horizontal="center" vertical="top"/>
    </xf>
    <xf numFmtId="0" fontId="9" fillId="0" borderId="11" xfId="2" applyFont="1" applyBorder="1" applyAlignment="1">
      <alignment horizontal="left" vertical="top"/>
    </xf>
    <xf numFmtId="0" fontId="5" fillId="0" borderId="13" xfId="1" applyFont="1" applyBorder="1" applyAlignment="1">
      <alignment vertical="top" wrapText="1"/>
    </xf>
    <xf numFmtId="0" fontId="5" fillId="0" borderId="11" xfId="1" applyFont="1" applyBorder="1" applyAlignment="1">
      <alignment vertical="top" wrapText="1"/>
    </xf>
    <xf numFmtId="0" fontId="9" fillId="0" borderId="11" xfId="2" applyFont="1" applyBorder="1" applyAlignment="1">
      <alignment horizontal="left"/>
    </xf>
    <xf numFmtId="0" fontId="9" fillId="0" borderId="11" xfId="2" applyFont="1" applyBorder="1" applyAlignment="1">
      <alignment horizontal="left" wrapText="1"/>
    </xf>
    <xf numFmtId="0" fontId="10" fillId="0" borderId="11" xfId="1" applyFont="1" applyBorder="1" applyAlignment="1">
      <alignment horizontal="left" vertical="top" wrapText="1"/>
    </xf>
    <xf numFmtId="0" fontId="11" fillId="0" borderId="0" xfId="8" applyFont="1"/>
    <xf numFmtId="0" fontId="14" fillId="0" borderId="0" xfId="8" applyFont="1"/>
    <xf numFmtId="164" fontId="14" fillId="0" borderId="0" xfId="8" applyNumberFormat="1" applyFont="1"/>
    <xf numFmtId="0" fontId="12" fillId="0" borderId="10" xfId="1" applyFont="1" applyBorder="1" applyAlignment="1">
      <alignment horizontal="right" vertical="top" wrapText="1"/>
    </xf>
    <xf numFmtId="0" fontId="12" fillId="0" borderId="11" xfId="1" applyFont="1" applyBorder="1" applyAlignment="1">
      <alignment horizontal="center" vertical="top"/>
    </xf>
    <xf numFmtId="164" fontId="12" fillId="0" borderId="11" xfId="1" applyNumberFormat="1" applyFont="1" applyBorder="1" applyAlignment="1">
      <alignment horizontal="center" vertical="top" wrapText="1"/>
    </xf>
    <xf numFmtId="164" fontId="12" fillId="0" borderId="12" xfId="1" applyNumberFormat="1" applyFont="1" applyBorder="1" applyAlignment="1">
      <alignment horizontal="center" vertical="top" wrapText="1"/>
    </xf>
    <xf numFmtId="164" fontId="5" fillId="0" borderId="13" xfId="1" applyNumberFormat="1" applyFont="1" applyBorder="1" applyAlignment="1">
      <alignment horizontal="center" vertical="center" wrapText="1"/>
    </xf>
    <xf numFmtId="0" fontId="9" fillId="0" borderId="15" xfId="2" applyFont="1" applyBorder="1" applyAlignment="1">
      <alignment horizontal="left"/>
    </xf>
    <xf numFmtId="0" fontId="12" fillId="0" borderId="13" xfId="1" applyFont="1" applyBorder="1" applyAlignment="1">
      <alignment vertical="top" wrapText="1"/>
    </xf>
    <xf numFmtId="0" fontId="9" fillId="0" borderId="11" xfId="2" applyFont="1" applyBorder="1" applyAlignment="1">
      <alignment vertical="top" wrapText="1"/>
    </xf>
    <xf numFmtId="0" fontId="12" fillId="0" borderId="11" xfId="1" applyFont="1" applyBorder="1" applyAlignment="1">
      <alignment horizontal="center" vertical="top" wrapText="1"/>
    </xf>
    <xf numFmtId="0" fontId="9" fillId="0" borderId="11" xfId="2" applyFont="1" applyBorder="1" applyAlignment="1">
      <alignment horizontal="left" vertical="top" wrapText="1"/>
    </xf>
    <xf numFmtId="0" fontId="5" fillId="0" borderId="11" xfId="1" applyFont="1" applyBorder="1" applyAlignment="1">
      <alignment horizontal="center" vertical="center" wrapText="1"/>
    </xf>
    <xf numFmtId="0" fontId="7" fillId="0" borderId="0" xfId="0" applyFont="1"/>
    <xf numFmtId="0" fontId="4" fillId="0" borderId="0" xfId="0" applyFont="1" applyAlignment="1">
      <alignment wrapText="1"/>
    </xf>
    <xf numFmtId="0" fontId="9" fillId="0" borderId="15" xfId="2" applyFont="1" applyBorder="1" applyAlignment="1">
      <alignment horizontal="left" wrapText="1"/>
    </xf>
    <xf numFmtId="0" fontId="11" fillId="0" borderId="0" xfId="6" applyFont="1"/>
    <xf numFmtId="3" fontId="6" fillId="0" borderId="11" xfId="2" applyNumberFormat="1" applyBorder="1" applyAlignment="1">
      <alignment horizontal="center"/>
    </xf>
    <xf numFmtId="0" fontId="9" fillId="0" borderId="11" xfId="5" applyFont="1" applyBorder="1" applyAlignment="1">
      <alignment horizontal="left"/>
    </xf>
    <xf numFmtId="0" fontId="9" fillId="0" borderId="13" xfId="5" applyFont="1" applyBorder="1" applyAlignment="1">
      <alignment horizontal="left"/>
    </xf>
    <xf numFmtId="0" fontId="5" fillId="0" borderId="16" xfId="1" applyFont="1" applyBorder="1" applyAlignment="1">
      <alignment horizontal="center" vertical="top" wrapText="1"/>
    </xf>
    <xf numFmtId="0" fontId="6" fillId="0" borderId="17" xfId="2" applyBorder="1"/>
    <xf numFmtId="0" fontId="9" fillId="0" borderId="11" xfId="7" applyFont="1" applyBorder="1" applyAlignment="1">
      <alignment wrapText="1"/>
    </xf>
    <xf numFmtId="0" fontId="9" fillId="0" borderId="11" xfId="7" applyFont="1" applyBorder="1"/>
    <xf numFmtId="0" fontId="13" fillId="0" borderId="11" xfId="2" applyFont="1" applyBorder="1" applyAlignment="1">
      <alignment horizontal="left"/>
    </xf>
    <xf numFmtId="165" fontId="3" fillId="0" borderId="11" xfId="5" applyNumberFormat="1" applyFont="1" applyBorder="1" applyAlignment="1">
      <alignment horizontal="center" wrapText="1"/>
    </xf>
    <xf numFmtId="0" fontId="5" fillId="0" borderId="18" xfId="1" applyFont="1" applyBorder="1" applyAlignment="1">
      <alignment horizontal="right" vertical="top" wrapText="1"/>
    </xf>
    <xf numFmtId="0" fontId="5" fillId="0" borderId="19" xfId="1" applyFont="1" applyBorder="1" applyAlignment="1">
      <alignment horizontal="center" vertical="top" wrapText="1"/>
    </xf>
    <xf numFmtId="0" fontId="9" fillId="0" borderId="19" xfId="5" applyFont="1" applyBorder="1" applyAlignment="1">
      <alignment horizontal="left"/>
    </xf>
    <xf numFmtId="164" fontId="5" fillId="0" borderId="19" xfId="1" applyNumberFormat="1" applyFont="1" applyBorder="1" applyAlignment="1">
      <alignment horizontal="center" vertical="top" wrapText="1"/>
    </xf>
    <xf numFmtId="164" fontId="5" fillId="0" borderId="20" xfId="1" applyNumberFormat="1" applyFont="1" applyBorder="1" applyAlignment="1">
      <alignment horizontal="center" vertical="top" wrapText="1"/>
    </xf>
    <xf numFmtId="164" fontId="5" fillId="0" borderId="21" xfId="1" applyNumberFormat="1" applyFont="1" applyBorder="1" applyAlignment="1">
      <alignment horizontal="center" vertical="top" wrapText="1"/>
    </xf>
    <xf numFmtId="0" fontId="6" fillId="0" borderId="22" xfId="2" applyBorder="1"/>
    <xf numFmtId="165" fontId="11" fillId="0" borderId="11" xfId="5" applyNumberFormat="1" applyFont="1" applyBorder="1" applyAlignment="1">
      <alignment horizontal="center" wrapText="1"/>
    </xf>
    <xf numFmtId="0" fontId="9" fillId="0" borderId="13" xfId="2" applyFont="1" applyBorder="1" applyAlignment="1">
      <alignment horizontal="left"/>
    </xf>
    <xf numFmtId="165" fontId="1" fillId="0" borderId="11" xfId="5" applyNumberFormat="1" applyFont="1" applyBorder="1" applyAlignment="1">
      <alignment horizontal="center" wrapText="1"/>
    </xf>
  </cellXfs>
  <cellStyles count="9">
    <cellStyle name="fnRegressQ 2" xfId="5" xr:uid="{00000000-0005-0000-0000-000000000000}"/>
    <cellStyle name="Normal 3" xfId="8" xr:uid="{00000000-0005-0000-0000-000001000000}"/>
    <cellStyle name="Normální" xfId="0" builtinId="0"/>
    <cellStyle name="normální 2 3" xfId="2" xr:uid="{00000000-0005-0000-0000-000003000000}"/>
    <cellStyle name="Normální 7" xfId="6" xr:uid="{00000000-0005-0000-0000-000004000000}"/>
    <cellStyle name="normální_K_VZT1" xfId="7" xr:uid="{00000000-0005-0000-0000-000005000000}"/>
    <cellStyle name="normální_Rozpočet investičních nákladů platí 16,+ specifikace" xfId="3" xr:uid="{00000000-0005-0000-0000-000006000000}"/>
    <cellStyle name="normální_SA_PC15_51_VV_00" xfId="4" xr:uid="{00000000-0005-0000-0000-000007000000}"/>
    <cellStyle name="normální_Zadávací podklad pro profese" xfId="1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enos/SESTAK/_Sk_Kopie_111010_12x_xxxx_K_001_0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sestam/LOCALS~1/Temp/notesEA312D/Help_110203_11x_xxxx_K_001_01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Nab&#237;dky/21_tbar_049_01_AQC%20Teplice_slun&#283;n&#237;/Nab&#237;dka/21_tbar_K_049_01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!Nab&#237;dky\2017\172_tbar_053_01_CVUT%20Praha,%20stavebni,%20A,%20MaR%20pro%20VZT%201NP%20+%201PP\172_tbar_K_053_01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risskj\Desktop\QARF_v5_6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dání_"/>
      <sheetName val="HW"/>
      <sheetName val="Moduly"/>
      <sheetName val="Integr"/>
      <sheetName val="SW_kalk"/>
      <sheetName val="Estimate"/>
      <sheetName val="PC"/>
      <sheetName val="SW"/>
      <sheetName val="Kabelaze"/>
      <sheetName val="Rozvaděč"/>
      <sheetName val="Výpočty"/>
      <sheetName val="Subdod"/>
    </sheetNames>
    <sheetDataSet>
      <sheetData sheetId="0"/>
      <sheetData sheetId="1"/>
      <sheetData sheetId="2"/>
      <sheetData sheetId="3"/>
      <sheetData sheetId="4"/>
      <sheetData sheetId="5">
        <row r="69">
          <cell r="H69">
            <v>1134448.9099999999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dání_"/>
      <sheetName val="HW"/>
      <sheetName val="Moduly"/>
      <sheetName val="Integr"/>
      <sheetName val="SW_kalk"/>
      <sheetName val="Estimate"/>
      <sheetName val="PC"/>
      <sheetName val="SW"/>
      <sheetName val="Kabelaze"/>
      <sheetName val="Rozvaděč"/>
      <sheetName val="Výpočty"/>
      <sheetName val="Subdod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>
        <row r="70">
          <cell r="H70">
            <v>2684455.1673719999</v>
          </cell>
        </row>
      </sheetData>
      <sheetData sheetId="6" refreshError="1"/>
      <sheetData sheetId="7" refreshError="1"/>
      <sheetData sheetId="8" refreshError="1"/>
      <sheetData sheetId="9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ZNÁMKY"/>
      <sheetName val="VV"/>
      <sheetName val="Zadání_"/>
      <sheetName val="HW"/>
      <sheetName val="Montážní práce"/>
      <sheetName val="SW_kalk"/>
      <sheetName val="Estimate"/>
      <sheetName val="PC"/>
      <sheetName val="SW práce"/>
      <sheetName val="Kabelaze"/>
      <sheetName val="Rozvaděč"/>
      <sheetName val="Rozvaděče"/>
      <sheetName val="Mo_Pol"/>
      <sheetName val="IO"/>
      <sheetName val="Realizace náklad"/>
      <sheetName val="Ceny za DB"/>
      <sheetName val="Seznam změn"/>
      <sheetName val="Obchod -&gt; Realizace"/>
      <sheetName val="Obchod -&gt; Servis"/>
      <sheetName val="Realizace -&gt; Servis"/>
      <sheetName val="Hlavní subdodavatel 1"/>
      <sheetName val="Hlavní subdodavatel 2"/>
      <sheetName val="Hlavní subdodavatel 3"/>
      <sheetName val="Dodavatelé 1"/>
      <sheetName val="Dodavatelé 2"/>
      <sheetName val="Rozbalovací pole"/>
      <sheetName val="QARF"/>
      <sheetName val="Data"/>
      <sheetName val="KO"/>
      <sheetName val="Zdrojová data"/>
      <sheetName val="21_tbar_K_049_01"/>
    </sheetNames>
    <sheetDataSet>
      <sheetData sheetId="0"/>
      <sheetData sheetId="1"/>
      <sheetData sheetId="2"/>
      <sheetData sheetId="3"/>
      <sheetData sheetId="4"/>
      <sheetData sheetId="5"/>
      <sheetData sheetId="6">
        <row r="56">
          <cell r="H56">
            <v>922615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10">
          <cell r="AI10" t="str">
            <v>CZK</v>
          </cell>
        </row>
        <row r="26">
          <cell r="AP26" t="e">
            <v>#REF!</v>
          </cell>
        </row>
      </sheetData>
      <sheetData sheetId="27"/>
      <sheetData sheetId="28"/>
      <sheetData sheetId="29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ZNÁMKY"/>
      <sheetName val="Zadání_"/>
      <sheetName val="VV"/>
      <sheetName val="HW"/>
      <sheetName val="Estimate"/>
      <sheetName val="Kabelaze"/>
      <sheetName val="Montážní práce"/>
      <sheetName val="SW_kalk"/>
      <sheetName val="PC"/>
      <sheetName val="SW práce"/>
      <sheetName val="Rozvaděč"/>
      <sheetName val="Rozvaděče"/>
      <sheetName val="Mo_Pol"/>
      <sheetName val="IO"/>
      <sheetName val="Ceny za DB"/>
      <sheetName val="Seznam změn"/>
      <sheetName val="KO"/>
      <sheetName val="Zdrojová data"/>
    </sheetNames>
    <sheetDataSet>
      <sheetData sheetId="0"/>
      <sheetData sheetId="1"/>
      <sheetData sheetId="2"/>
      <sheetData sheetId="3"/>
      <sheetData sheetId="4">
        <row r="57">
          <cell r="H57">
            <v>412523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ARF"/>
      <sheetName val="Comments in English"/>
      <sheetName val="Comments in German"/>
      <sheetName val="Comments in French"/>
      <sheetName val="Comments in Spanish"/>
      <sheetName val="Project Plan"/>
      <sheetName val="Cash Flow"/>
      <sheetName val="Cash Flow Chart"/>
      <sheetName val="Project Plan Help (EN)"/>
      <sheetName val="Project Plan Help (DE)"/>
      <sheetName val="Project Plan Help (FR)"/>
      <sheetName val="Project Plan Help (ES)"/>
      <sheetName val="Project Plan Translations"/>
      <sheetName val="Data"/>
      <sheetName val="T&amp;C"/>
      <sheetName val="Revisions"/>
      <sheetName val="QARF_v5_6a"/>
    </sheetNames>
    <sheetDataSet>
      <sheetData sheetId="0">
        <row r="10">
          <cell r="AI10" t="str">
            <v>EUR</v>
          </cell>
        </row>
      </sheetData>
      <sheetData sheetId="1">
        <row r="239">
          <cell r="B239" t="str">
            <v>As the Offer is based on JCI Terms and Conditions. All questions can be answered in green without explanations.</v>
          </cell>
        </row>
      </sheetData>
      <sheetData sheetId="2">
        <row r="239">
          <cell r="B239" t="str">
            <v>Da das Angebot auf den JCI Standard Bedingungen basiert, dürfen alle Fragen ohne weitere Erklärung mit “grün” beantwortet werden.</v>
          </cell>
        </row>
      </sheetData>
      <sheetData sheetId="3">
        <row r="239">
          <cell r="B239" t="str">
            <v>Comme l’offre est basée sur les conditions générales de JCI, toutes les questions peuvent être répondues “en vertes” sans plus d’explications.</v>
          </cell>
        </row>
      </sheetData>
      <sheetData sheetId="4">
        <row r="239">
          <cell r="B239" t="str">
            <v>Si la Oferta se basa en las Condiciones Generals de Venta de JCI, todas las preguntas pueden ser respondidas en verde sin explicaciones.</v>
          </cell>
        </row>
      </sheetData>
      <sheetData sheetId="5"/>
      <sheetData sheetId="6">
        <row r="92">
          <cell r="Q92">
            <v>0.1019</v>
          </cell>
        </row>
      </sheetData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9FF66"/>
  </sheetPr>
  <dimension ref="A1:T99"/>
  <sheetViews>
    <sheetView tabSelected="1" zoomScale="80" zoomScaleNormal="80" workbookViewId="0">
      <selection activeCell="F101" sqref="F101"/>
    </sheetView>
  </sheetViews>
  <sheetFormatPr defaultColWidth="6.85546875" defaultRowHeight="15" x14ac:dyDescent="0.25"/>
  <cols>
    <col min="1" max="1" width="8.28515625" style="38" bestFit="1" customWidth="1"/>
    <col min="2" max="2" width="6.85546875" style="38" customWidth="1"/>
    <col min="3" max="3" width="69.28515625" style="38" customWidth="1"/>
    <col min="4" max="4" width="9.5703125" style="38" customWidth="1"/>
    <col min="5" max="5" width="9.140625" style="38" customWidth="1"/>
    <col min="6" max="7" width="12.140625" style="38" customWidth="1"/>
    <col min="8" max="8" width="10.7109375" style="38" customWidth="1"/>
    <col min="9" max="9" width="81.7109375" style="38" customWidth="1"/>
    <col min="10" max="10" width="9.140625" style="38" customWidth="1"/>
    <col min="11" max="11" width="9.140625" customWidth="1"/>
    <col min="12" max="255" width="9.140625" style="38" customWidth="1"/>
    <col min="256" max="256" width="8.28515625" style="38" bestFit="1" customWidth="1"/>
    <col min="257" max="257" width="6.85546875" style="38"/>
    <col min="258" max="258" width="8.28515625" style="38" bestFit="1" customWidth="1"/>
    <col min="259" max="259" width="6.85546875" style="38"/>
    <col min="260" max="260" width="66.28515625" style="38" bestFit="1" customWidth="1"/>
    <col min="261" max="261" width="9.42578125" style="38" customWidth="1"/>
    <col min="262" max="262" width="9.140625" style="38" customWidth="1"/>
    <col min="263" max="263" width="12.140625" style="38" customWidth="1"/>
    <col min="264" max="264" width="11.5703125" style="38" customWidth="1"/>
    <col min="265" max="265" width="79.5703125" style="38" bestFit="1" customWidth="1"/>
    <col min="266" max="511" width="9.140625" style="38" customWidth="1"/>
    <col min="512" max="512" width="8.28515625" style="38" bestFit="1" customWidth="1"/>
    <col min="513" max="513" width="6.85546875" style="38"/>
    <col min="514" max="514" width="8.28515625" style="38" bestFit="1" customWidth="1"/>
    <col min="515" max="515" width="6.85546875" style="38"/>
    <col min="516" max="516" width="66.28515625" style="38" bestFit="1" customWidth="1"/>
    <col min="517" max="517" width="9.42578125" style="38" customWidth="1"/>
    <col min="518" max="518" width="9.140625" style="38" customWidth="1"/>
    <col min="519" max="519" width="12.140625" style="38" customWidth="1"/>
    <col min="520" max="520" width="11.5703125" style="38" customWidth="1"/>
    <col min="521" max="521" width="79.5703125" style="38" bestFit="1" customWidth="1"/>
    <col min="522" max="767" width="9.140625" style="38" customWidth="1"/>
    <col min="768" max="768" width="8.28515625" style="38" bestFit="1" customWidth="1"/>
    <col min="769" max="769" width="6.85546875" style="38"/>
    <col min="770" max="770" width="8.28515625" style="38" bestFit="1" customWidth="1"/>
    <col min="771" max="771" width="6.85546875" style="38"/>
    <col min="772" max="772" width="66.28515625" style="38" bestFit="1" customWidth="1"/>
    <col min="773" max="773" width="9.42578125" style="38" customWidth="1"/>
    <col min="774" max="774" width="9.140625" style="38" customWidth="1"/>
    <col min="775" max="775" width="12.140625" style="38" customWidth="1"/>
    <col min="776" max="776" width="11.5703125" style="38" customWidth="1"/>
    <col min="777" max="777" width="79.5703125" style="38" bestFit="1" customWidth="1"/>
    <col min="778" max="1023" width="9.140625" style="38" customWidth="1"/>
    <col min="1024" max="1024" width="8.28515625" style="38" bestFit="1" customWidth="1"/>
    <col min="1025" max="1025" width="6.85546875" style="38"/>
    <col min="1026" max="1026" width="8.28515625" style="38" bestFit="1" customWidth="1"/>
    <col min="1027" max="1027" width="6.85546875" style="38"/>
    <col min="1028" max="1028" width="66.28515625" style="38" bestFit="1" customWidth="1"/>
    <col min="1029" max="1029" width="9.42578125" style="38" customWidth="1"/>
    <col min="1030" max="1030" width="9.140625" style="38" customWidth="1"/>
    <col min="1031" max="1031" width="12.140625" style="38" customWidth="1"/>
    <col min="1032" max="1032" width="11.5703125" style="38" customWidth="1"/>
    <col min="1033" max="1033" width="79.5703125" style="38" bestFit="1" customWidth="1"/>
    <col min="1034" max="1279" width="9.140625" style="38" customWidth="1"/>
    <col min="1280" max="1280" width="8.28515625" style="38" bestFit="1" customWidth="1"/>
    <col min="1281" max="1281" width="6.85546875" style="38"/>
    <col min="1282" max="1282" width="8.28515625" style="38" bestFit="1" customWidth="1"/>
    <col min="1283" max="1283" width="6.85546875" style="38"/>
    <col min="1284" max="1284" width="66.28515625" style="38" bestFit="1" customWidth="1"/>
    <col min="1285" max="1285" width="9.42578125" style="38" customWidth="1"/>
    <col min="1286" max="1286" width="9.140625" style="38" customWidth="1"/>
    <col min="1287" max="1287" width="12.140625" style="38" customWidth="1"/>
    <col min="1288" max="1288" width="11.5703125" style="38" customWidth="1"/>
    <col min="1289" max="1289" width="79.5703125" style="38" bestFit="1" customWidth="1"/>
    <col min="1290" max="1535" width="9.140625" style="38" customWidth="1"/>
    <col min="1536" max="1536" width="8.28515625" style="38" bestFit="1" customWidth="1"/>
    <col min="1537" max="1537" width="6.85546875" style="38"/>
    <col min="1538" max="1538" width="8.28515625" style="38" bestFit="1" customWidth="1"/>
    <col min="1539" max="1539" width="6.85546875" style="38"/>
    <col min="1540" max="1540" width="66.28515625" style="38" bestFit="1" customWidth="1"/>
    <col min="1541" max="1541" width="9.42578125" style="38" customWidth="1"/>
    <col min="1542" max="1542" width="9.140625" style="38" customWidth="1"/>
    <col min="1543" max="1543" width="12.140625" style="38" customWidth="1"/>
    <col min="1544" max="1544" width="11.5703125" style="38" customWidth="1"/>
    <col min="1545" max="1545" width="79.5703125" style="38" bestFit="1" customWidth="1"/>
    <col min="1546" max="1791" width="9.140625" style="38" customWidth="1"/>
    <col min="1792" max="1792" width="8.28515625" style="38" bestFit="1" customWidth="1"/>
    <col min="1793" max="1793" width="6.85546875" style="38"/>
    <col min="1794" max="1794" width="8.28515625" style="38" bestFit="1" customWidth="1"/>
    <col min="1795" max="1795" width="6.85546875" style="38"/>
    <col min="1796" max="1796" width="66.28515625" style="38" bestFit="1" customWidth="1"/>
    <col min="1797" max="1797" width="9.42578125" style="38" customWidth="1"/>
    <col min="1798" max="1798" width="9.140625" style="38" customWidth="1"/>
    <col min="1799" max="1799" width="12.140625" style="38" customWidth="1"/>
    <col min="1800" max="1800" width="11.5703125" style="38" customWidth="1"/>
    <col min="1801" max="1801" width="79.5703125" style="38" bestFit="1" customWidth="1"/>
    <col min="1802" max="2047" width="9.140625" style="38" customWidth="1"/>
    <col min="2048" max="2048" width="8.28515625" style="38" bestFit="1" customWidth="1"/>
    <col min="2049" max="2049" width="6.85546875" style="38"/>
    <col min="2050" max="2050" width="8.28515625" style="38" bestFit="1" customWidth="1"/>
    <col min="2051" max="2051" width="6.85546875" style="38"/>
    <col min="2052" max="2052" width="66.28515625" style="38" bestFit="1" customWidth="1"/>
    <col min="2053" max="2053" width="9.42578125" style="38" customWidth="1"/>
    <col min="2054" max="2054" width="9.140625" style="38" customWidth="1"/>
    <col min="2055" max="2055" width="12.140625" style="38" customWidth="1"/>
    <col min="2056" max="2056" width="11.5703125" style="38" customWidth="1"/>
    <col min="2057" max="2057" width="79.5703125" style="38" bestFit="1" customWidth="1"/>
    <col min="2058" max="2303" width="9.140625" style="38" customWidth="1"/>
    <col min="2304" max="2304" width="8.28515625" style="38" bestFit="1" customWidth="1"/>
    <col min="2305" max="2305" width="6.85546875" style="38"/>
    <col min="2306" max="2306" width="8.28515625" style="38" bestFit="1" customWidth="1"/>
    <col min="2307" max="2307" width="6.85546875" style="38"/>
    <col min="2308" max="2308" width="66.28515625" style="38" bestFit="1" customWidth="1"/>
    <col min="2309" max="2309" width="9.42578125" style="38" customWidth="1"/>
    <col min="2310" max="2310" width="9.140625" style="38" customWidth="1"/>
    <col min="2311" max="2311" width="12.140625" style="38" customWidth="1"/>
    <col min="2312" max="2312" width="11.5703125" style="38" customWidth="1"/>
    <col min="2313" max="2313" width="79.5703125" style="38" bestFit="1" customWidth="1"/>
    <col min="2314" max="2559" width="9.140625" style="38" customWidth="1"/>
    <col min="2560" max="2560" width="8.28515625" style="38" bestFit="1" customWidth="1"/>
    <col min="2561" max="2561" width="6.85546875" style="38"/>
    <col min="2562" max="2562" width="8.28515625" style="38" bestFit="1" customWidth="1"/>
    <col min="2563" max="2563" width="6.85546875" style="38"/>
    <col min="2564" max="2564" width="66.28515625" style="38" bestFit="1" customWidth="1"/>
    <col min="2565" max="2565" width="9.42578125" style="38" customWidth="1"/>
    <col min="2566" max="2566" width="9.140625" style="38" customWidth="1"/>
    <col min="2567" max="2567" width="12.140625" style="38" customWidth="1"/>
    <col min="2568" max="2568" width="11.5703125" style="38" customWidth="1"/>
    <col min="2569" max="2569" width="79.5703125" style="38" bestFit="1" customWidth="1"/>
    <col min="2570" max="2815" width="9.140625" style="38" customWidth="1"/>
    <col min="2816" max="2816" width="8.28515625" style="38" bestFit="1" customWidth="1"/>
    <col min="2817" max="2817" width="6.85546875" style="38"/>
    <col min="2818" max="2818" width="8.28515625" style="38" bestFit="1" customWidth="1"/>
    <col min="2819" max="2819" width="6.85546875" style="38"/>
    <col min="2820" max="2820" width="66.28515625" style="38" bestFit="1" customWidth="1"/>
    <col min="2821" max="2821" width="9.42578125" style="38" customWidth="1"/>
    <col min="2822" max="2822" width="9.140625" style="38" customWidth="1"/>
    <col min="2823" max="2823" width="12.140625" style="38" customWidth="1"/>
    <col min="2824" max="2824" width="11.5703125" style="38" customWidth="1"/>
    <col min="2825" max="2825" width="79.5703125" style="38" bestFit="1" customWidth="1"/>
    <col min="2826" max="3071" width="9.140625" style="38" customWidth="1"/>
    <col min="3072" max="3072" width="8.28515625" style="38" bestFit="1" customWidth="1"/>
    <col min="3073" max="3073" width="6.85546875" style="38"/>
    <col min="3074" max="3074" width="8.28515625" style="38" bestFit="1" customWidth="1"/>
    <col min="3075" max="3075" width="6.85546875" style="38"/>
    <col min="3076" max="3076" width="66.28515625" style="38" bestFit="1" customWidth="1"/>
    <col min="3077" max="3077" width="9.42578125" style="38" customWidth="1"/>
    <col min="3078" max="3078" width="9.140625" style="38" customWidth="1"/>
    <col min="3079" max="3079" width="12.140625" style="38" customWidth="1"/>
    <col min="3080" max="3080" width="11.5703125" style="38" customWidth="1"/>
    <col min="3081" max="3081" width="79.5703125" style="38" bestFit="1" customWidth="1"/>
    <col min="3082" max="3327" width="9.140625" style="38" customWidth="1"/>
    <col min="3328" max="3328" width="8.28515625" style="38" bestFit="1" customWidth="1"/>
    <col min="3329" max="3329" width="6.85546875" style="38"/>
    <col min="3330" max="3330" width="8.28515625" style="38" bestFit="1" customWidth="1"/>
    <col min="3331" max="3331" width="6.85546875" style="38"/>
    <col min="3332" max="3332" width="66.28515625" style="38" bestFit="1" customWidth="1"/>
    <col min="3333" max="3333" width="9.42578125" style="38" customWidth="1"/>
    <col min="3334" max="3334" width="9.140625" style="38" customWidth="1"/>
    <col min="3335" max="3335" width="12.140625" style="38" customWidth="1"/>
    <col min="3336" max="3336" width="11.5703125" style="38" customWidth="1"/>
    <col min="3337" max="3337" width="79.5703125" style="38" bestFit="1" customWidth="1"/>
    <col min="3338" max="3583" width="9.140625" style="38" customWidth="1"/>
    <col min="3584" max="3584" width="8.28515625" style="38" bestFit="1" customWidth="1"/>
    <col min="3585" max="3585" width="6.85546875" style="38"/>
    <col min="3586" max="3586" width="8.28515625" style="38" bestFit="1" customWidth="1"/>
    <col min="3587" max="3587" width="6.85546875" style="38"/>
    <col min="3588" max="3588" width="66.28515625" style="38" bestFit="1" customWidth="1"/>
    <col min="3589" max="3589" width="9.42578125" style="38" customWidth="1"/>
    <col min="3590" max="3590" width="9.140625" style="38" customWidth="1"/>
    <col min="3591" max="3591" width="12.140625" style="38" customWidth="1"/>
    <col min="3592" max="3592" width="11.5703125" style="38" customWidth="1"/>
    <col min="3593" max="3593" width="79.5703125" style="38" bestFit="1" customWidth="1"/>
    <col min="3594" max="3839" width="9.140625" style="38" customWidth="1"/>
    <col min="3840" max="3840" width="8.28515625" style="38" bestFit="1" customWidth="1"/>
    <col min="3841" max="3841" width="6.85546875" style="38"/>
    <col min="3842" max="3842" width="8.28515625" style="38" bestFit="1" customWidth="1"/>
    <col min="3843" max="3843" width="6.85546875" style="38"/>
    <col min="3844" max="3844" width="66.28515625" style="38" bestFit="1" customWidth="1"/>
    <col min="3845" max="3845" width="9.42578125" style="38" customWidth="1"/>
    <col min="3846" max="3846" width="9.140625" style="38" customWidth="1"/>
    <col min="3847" max="3847" width="12.140625" style="38" customWidth="1"/>
    <col min="3848" max="3848" width="11.5703125" style="38" customWidth="1"/>
    <col min="3849" max="3849" width="79.5703125" style="38" bestFit="1" customWidth="1"/>
    <col min="3850" max="4095" width="9.140625" style="38" customWidth="1"/>
    <col min="4096" max="4096" width="8.28515625" style="38" bestFit="1" customWidth="1"/>
    <col min="4097" max="4097" width="6.85546875" style="38"/>
    <col min="4098" max="4098" width="8.28515625" style="38" bestFit="1" customWidth="1"/>
    <col min="4099" max="4099" width="6.85546875" style="38"/>
    <col min="4100" max="4100" width="66.28515625" style="38" bestFit="1" customWidth="1"/>
    <col min="4101" max="4101" width="9.42578125" style="38" customWidth="1"/>
    <col min="4102" max="4102" width="9.140625" style="38" customWidth="1"/>
    <col min="4103" max="4103" width="12.140625" style="38" customWidth="1"/>
    <col min="4104" max="4104" width="11.5703125" style="38" customWidth="1"/>
    <col min="4105" max="4105" width="79.5703125" style="38" bestFit="1" customWidth="1"/>
    <col min="4106" max="4351" width="9.140625" style="38" customWidth="1"/>
    <col min="4352" max="4352" width="8.28515625" style="38" bestFit="1" customWidth="1"/>
    <col min="4353" max="4353" width="6.85546875" style="38"/>
    <col min="4354" max="4354" width="8.28515625" style="38" bestFit="1" customWidth="1"/>
    <col min="4355" max="4355" width="6.85546875" style="38"/>
    <col min="4356" max="4356" width="66.28515625" style="38" bestFit="1" customWidth="1"/>
    <col min="4357" max="4357" width="9.42578125" style="38" customWidth="1"/>
    <col min="4358" max="4358" width="9.140625" style="38" customWidth="1"/>
    <col min="4359" max="4359" width="12.140625" style="38" customWidth="1"/>
    <col min="4360" max="4360" width="11.5703125" style="38" customWidth="1"/>
    <col min="4361" max="4361" width="79.5703125" style="38" bestFit="1" customWidth="1"/>
    <col min="4362" max="4607" width="9.140625" style="38" customWidth="1"/>
    <col min="4608" max="4608" width="8.28515625" style="38" bestFit="1" customWidth="1"/>
    <col min="4609" max="4609" width="6.85546875" style="38"/>
    <col min="4610" max="4610" width="8.28515625" style="38" bestFit="1" customWidth="1"/>
    <col min="4611" max="4611" width="6.85546875" style="38"/>
    <col min="4612" max="4612" width="66.28515625" style="38" bestFit="1" customWidth="1"/>
    <col min="4613" max="4613" width="9.42578125" style="38" customWidth="1"/>
    <col min="4614" max="4614" width="9.140625" style="38" customWidth="1"/>
    <col min="4615" max="4615" width="12.140625" style="38" customWidth="1"/>
    <col min="4616" max="4616" width="11.5703125" style="38" customWidth="1"/>
    <col min="4617" max="4617" width="79.5703125" style="38" bestFit="1" customWidth="1"/>
    <col min="4618" max="4863" width="9.140625" style="38" customWidth="1"/>
    <col min="4864" max="4864" width="8.28515625" style="38" bestFit="1" customWidth="1"/>
    <col min="4865" max="4865" width="6.85546875" style="38"/>
    <col min="4866" max="4866" width="8.28515625" style="38" bestFit="1" customWidth="1"/>
    <col min="4867" max="4867" width="6.85546875" style="38"/>
    <col min="4868" max="4868" width="66.28515625" style="38" bestFit="1" customWidth="1"/>
    <col min="4869" max="4869" width="9.42578125" style="38" customWidth="1"/>
    <col min="4870" max="4870" width="9.140625" style="38" customWidth="1"/>
    <col min="4871" max="4871" width="12.140625" style="38" customWidth="1"/>
    <col min="4872" max="4872" width="11.5703125" style="38" customWidth="1"/>
    <col min="4873" max="4873" width="79.5703125" style="38" bestFit="1" customWidth="1"/>
    <col min="4874" max="5119" width="9.140625" style="38" customWidth="1"/>
    <col min="5120" max="5120" width="8.28515625" style="38" bestFit="1" customWidth="1"/>
    <col min="5121" max="5121" width="6.85546875" style="38"/>
    <col min="5122" max="5122" width="8.28515625" style="38" bestFit="1" customWidth="1"/>
    <col min="5123" max="5123" width="6.85546875" style="38"/>
    <col min="5124" max="5124" width="66.28515625" style="38" bestFit="1" customWidth="1"/>
    <col min="5125" max="5125" width="9.42578125" style="38" customWidth="1"/>
    <col min="5126" max="5126" width="9.140625" style="38" customWidth="1"/>
    <col min="5127" max="5127" width="12.140625" style="38" customWidth="1"/>
    <col min="5128" max="5128" width="11.5703125" style="38" customWidth="1"/>
    <col min="5129" max="5129" width="79.5703125" style="38" bestFit="1" customWidth="1"/>
    <col min="5130" max="5375" width="9.140625" style="38" customWidth="1"/>
    <col min="5376" max="5376" width="8.28515625" style="38" bestFit="1" customWidth="1"/>
    <col min="5377" max="5377" width="6.85546875" style="38"/>
    <col min="5378" max="5378" width="8.28515625" style="38" bestFit="1" customWidth="1"/>
    <col min="5379" max="5379" width="6.85546875" style="38"/>
    <col min="5380" max="5380" width="66.28515625" style="38" bestFit="1" customWidth="1"/>
    <col min="5381" max="5381" width="9.42578125" style="38" customWidth="1"/>
    <col min="5382" max="5382" width="9.140625" style="38" customWidth="1"/>
    <col min="5383" max="5383" width="12.140625" style="38" customWidth="1"/>
    <col min="5384" max="5384" width="11.5703125" style="38" customWidth="1"/>
    <col min="5385" max="5385" width="79.5703125" style="38" bestFit="1" customWidth="1"/>
    <col min="5386" max="5631" width="9.140625" style="38" customWidth="1"/>
    <col min="5632" max="5632" width="8.28515625" style="38" bestFit="1" customWidth="1"/>
    <col min="5633" max="5633" width="6.85546875" style="38"/>
    <col min="5634" max="5634" width="8.28515625" style="38" bestFit="1" customWidth="1"/>
    <col min="5635" max="5635" width="6.85546875" style="38"/>
    <col min="5636" max="5636" width="66.28515625" style="38" bestFit="1" customWidth="1"/>
    <col min="5637" max="5637" width="9.42578125" style="38" customWidth="1"/>
    <col min="5638" max="5638" width="9.140625" style="38" customWidth="1"/>
    <col min="5639" max="5639" width="12.140625" style="38" customWidth="1"/>
    <col min="5640" max="5640" width="11.5703125" style="38" customWidth="1"/>
    <col min="5641" max="5641" width="79.5703125" style="38" bestFit="1" customWidth="1"/>
    <col min="5642" max="5887" width="9.140625" style="38" customWidth="1"/>
    <col min="5888" max="5888" width="8.28515625" style="38" bestFit="1" customWidth="1"/>
    <col min="5889" max="5889" width="6.85546875" style="38"/>
    <col min="5890" max="5890" width="8.28515625" style="38" bestFit="1" customWidth="1"/>
    <col min="5891" max="5891" width="6.85546875" style="38"/>
    <col min="5892" max="5892" width="66.28515625" style="38" bestFit="1" customWidth="1"/>
    <col min="5893" max="5893" width="9.42578125" style="38" customWidth="1"/>
    <col min="5894" max="5894" width="9.140625" style="38" customWidth="1"/>
    <col min="5895" max="5895" width="12.140625" style="38" customWidth="1"/>
    <col min="5896" max="5896" width="11.5703125" style="38" customWidth="1"/>
    <col min="5897" max="5897" width="79.5703125" style="38" bestFit="1" customWidth="1"/>
    <col min="5898" max="6143" width="9.140625" style="38" customWidth="1"/>
    <col min="6144" max="6144" width="8.28515625" style="38" bestFit="1" customWidth="1"/>
    <col min="6145" max="6145" width="6.85546875" style="38"/>
    <col min="6146" max="6146" width="8.28515625" style="38" bestFit="1" customWidth="1"/>
    <col min="6147" max="6147" width="6.85546875" style="38"/>
    <col min="6148" max="6148" width="66.28515625" style="38" bestFit="1" customWidth="1"/>
    <col min="6149" max="6149" width="9.42578125" style="38" customWidth="1"/>
    <col min="6150" max="6150" width="9.140625" style="38" customWidth="1"/>
    <col min="6151" max="6151" width="12.140625" style="38" customWidth="1"/>
    <col min="6152" max="6152" width="11.5703125" style="38" customWidth="1"/>
    <col min="6153" max="6153" width="79.5703125" style="38" bestFit="1" customWidth="1"/>
    <col min="6154" max="6399" width="9.140625" style="38" customWidth="1"/>
    <col min="6400" max="6400" width="8.28515625" style="38" bestFit="1" customWidth="1"/>
    <col min="6401" max="6401" width="6.85546875" style="38"/>
    <col min="6402" max="6402" width="8.28515625" style="38" bestFit="1" customWidth="1"/>
    <col min="6403" max="6403" width="6.85546875" style="38"/>
    <col min="6404" max="6404" width="66.28515625" style="38" bestFit="1" customWidth="1"/>
    <col min="6405" max="6405" width="9.42578125" style="38" customWidth="1"/>
    <col min="6406" max="6406" width="9.140625" style="38" customWidth="1"/>
    <col min="6407" max="6407" width="12.140625" style="38" customWidth="1"/>
    <col min="6408" max="6408" width="11.5703125" style="38" customWidth="1"/>
    <col min="6409" max="6409" width="79.5703125" style="38" bestFit="1" customWidth="1"/>
    <col min="6410" max="6655" width="9.140625" style="38" customWidth="1"/>
    <col min="6656" max="6656" width="8.28515625" style="38" bestFit="1" customWidth="1"/>
    <col min="6657" max="6657" width="6.85546875" style="38"/>
    <col min="6658" max="6658" width="8.28515625" style="38" bestFit="1" customWidth="1"/>
    <col min="6659" max="6659" width="6.85546875" style="38"/>
    <col min="6660" max="6660" width="66.28515625" style="38" bestFit="1" customWidth="1"/>
    <col min="6661" max="6661" width="9.42578125" style="38" customWidth="1"/>
    <col min="6662" max="6662" width="9.140625" style="38" customWidth="1"/>
    <col min="6663" max="6663" width="12.140625" style="38" customWidth="1"/>
    <col min="6664" max="6664" width="11.5703125" style="38" customWidth="1"/>
    <col min="6665" max="6665" width="79.5703125" style="38" bestFit="1" customWidth="1"/>
    <col min="6666" max="6911" width="9.140625" style="38" customWidth="1"/>
    <col min="6912" max="6912" width="8.28515625" style="38" bestFit="1" customWidth="1"/>
    <col min="6913" max="6913" width="6.85546875" style="38"/>
    <col min="6914" max="6914" width="8.28515625" style="38" bestFit="1" customWidth="1"/>
    <col min="6915" max="6915" width="6.85546875" style="38"/>
    <col min="6916" max="6916" width="66.28515625" style="38" bestFit="1" customWidth="1"/>
    <col min="6917" max="6917" width="9.42578125" style="38" customWidth="1"/>
    <col min="6918" max="6918" width="9.140625" style="38" customWidth="1"/>
    <col min="6919" max="6919" width="12.140625" style="38" customWidth="1"/>
    <col min="6920" max="6920" width="11.5703125" style="38" customWidth="1"/>
    <col min="6921" max="6921" width="79.5703125" style="38" bestFit="1" customWidth="1"/>
    <col min="6922" max="7167" width="9.140625" style="38" customWidth="1"/>
    <col min="7168" max="7168" width="8.28515625" style="38" bestFit="1" customWidth="1"/>
    <col min="7169" max="7169" width="6.85546875" style="38"/>
    <col min="7170" max="7170" width="8.28515625" style="38" bestFit="1" customWidth="1"/>
    <col min="7171" max="7171" width="6.85546875" style="38"/>
    <col min="7172" max="7172" width="66.28515625" style="38" bestFit="1" customWidth="1"/>
    <col min="7173" max="7173" width="9.42578125" style="38" customWidth="1"/>
    <col min="7174" max="7174" width="9.140625" style="38" customWidth="1"/>
    <col min="7175" max="7175" width="12.140625" style="38" customWidth="1"/>
    <col min="7176" max="7176" width="11.5703125" style="38" customWidth="1"/>
    <col min="7177" max="7177" width="79.5703125" style="38" bestFit="1" customWidth="1"/>
    <col min="7178" max="7423" width="9.140625" style="38" customWidth="1"/>
    <col min="7424" max="7424" width="8.28515625" style="38" bestFit="1" customWidth="1"/>
    <col min="7425" max="7425" width="6.85546875" style="38"/>
    <col min="7426" max="7426" width="8.28515625" style="38" bestFit="1" customWidth="1"/>
    <col min="7427" max="7427" width="6.85546875" style="38"/>
    <col min="7428" max="7428" width="66.28515625" style="38" bestFit="1" customWidth="1"/>
    <col min="7429" max="7429" width="9.42578125" style="38" customWidth="1"/>
    <col min="7430" max="7430" width="9.140625" style="38" customWidth="1"/>
    <col min="7431" max="7431" width="12.140625" style="38" customWidth="1"/>
    <col min="7432" max="7432" width="11.5703125" style="38" customWidth="1"/>
    <col min="7433" max="7433" width="79.5703125" style="38" bestFit="1" customWidth="1"/>
    <col min="7434" max="7679" width="9.140625" style="38" customWidth="1"/>
    <col min="7680" max="7680" width="8.28515625" style="38" bestFit="1" customWidth="1"/>
    <col min="7681" max="7681" width="6.85546875" style="38"/>
    <col min="7682" max="7682" width="8.28515625" style="38" bestFit="1" customWidth="1"/>
    <col min="7683" max="7683" width="6.85546875" style="38"/>
    <col min="7684" max="7684" width="66.28515625" style="38" bestFit="1" customWidth="1"/>
    <col min="7685" max="7685" width="9.42578125" style="38" customWidth="1"/>
    <col min="7686" max="7686" width="9.140625" style="38" customWidth="1"/>
    <col min="7687" max="7687" width="12.140625" style="38" customWidth="1"/>
    <col min="7688" max="7688" width="11.5703125" style="38" customWidth="1"/>
    <col min="7689" max="7689" width="79.5703125" style="38" bestFit="1" customWidth="1"/>
    <col min="7690" max="7935" width="9.140625" style="38" customWidth="1"/>
    <col min="7936" max="7936" width="8.28515625" style="38" bestFit="1" customWidth="1"/>
    <col min="7937" max="7937" width="6.85546875" style="38"/>
    <col min="7938" max="7938" width="8.28515625" style="38" bestFit="1" customWidth="1"/>
    <col min="7939" max="7939" width="6.85546875" style="38"/>
    <col min="7940" max="7940" width="66.28515625" style="38" bestFit="1" customWidth="1"/>
    <col min="7941" max="7941" width="9.42578125" style="38" customWidth="1"/>
    <col min="7942" max="7942" width="9.140625" style="38" customWidth="1"/>
    <col min="7943" max="7943" width="12.140625" style="38" customWidth="1"/>
    <col min="7944" max="7944" width="11.5703125" style="38" customWidth="1"/>
    <col min="7945" max="7945" width="79.5703125" style="38" bestFit="1" customWidth="1"/>
    <col min="7946" max="8191" width="9.140625" style="38" customWidth="1"/>
    <col min="8192" max="8192" width="8.28515625" style="38" bestFit="1" customWidth="1"/>
    <col min="8193" max="8193" width="6.85546875" style="38"/>
    <col min="8194" max="8194" width="8.28515625" style="38" bestFit="1" customWidth="1"/>
    <col min="8195" max="8195" width="6.85546875" style="38"/>
    <col min="8196" max="8196" width="66.28515625" style="38" bestFit="1" customWidth="1"/>
    <col min="8197" max="8197" width="9.42578125" style="38" customWidth="1"/>
    <col min="8198" max="8198" width="9.140625" style="38" customWidth="1"/>
    <col min="8199" max="8199" width="12.140625" style="38" customWidth="1"/>
    <col min="8200" max="8200" width="11.5703125" style="38" customWidth="1"/>
    <col min="8201" max="8201" width="79.5703125" style="38" bestFit="1" customWidth="1"/>
    <col min="8202" max="8447" width="9.140625" style="38" customWidth="1"/>
    <col min="8448" max="8448" width="8.28515625" style="38" bestFit="1" customWidth="1"/>
    <col min="8449" max="8449" width="6.85546875" style="38"/>
    <col min="8450" max="8450" width="8.28515625" style="38" bestFit="1" customWidth="1"/>
    <col min="8451" max="8451" width="6.85546875" style="38"/>
    <col min="8452" max="8452" width="66.28515625" style="38" bestFit="1" customWidth="1"/>
    <col min="8453" max="8453" width="9.42578125" style="38" customWidth="1"/>
    <col min="8454" max="8454" width="9.140625" style="38" customWidth="1"/>
    <col min="8455" max="8455" width="12.140625" style="38" customWidth="1"/>
    <col min="8456" max="8456" width="11.5703125" style="38" customWidth="1"/>
    <col min="8457" max="8457" width="79.5703125" style="38" bestFit="1" customWidth="1"/>
    <col min="8458" max="8703" width="9.140625" style="38" customWidth="1"/>
    <col min="8704" max="8704" width="8.28515625" style="38" bestFit="1" customWidth="1"/>
    <col min="8705" max="8705" width="6.85546875" style="38"/>
    <col min="8706" max="8706" width="8.28515625" style="38" bestFit="1" customWidth="1"/>
    <col min="8707" max="8707" width="6.85546875" style="38"/>
    <col min="8708" max="8708" width="66.28515625" style="38" bestFit="1" customWidth="1"/>
    <col min="8709" max="8709" width="9.42578125" style="38" customWidth="1"/>
    <col min="8710" max="8710" width="9.140625" style="38" customWidth="1"/>
    <col min="8711" max="8711" width="12.140625" style="38" customWidth="1"/>
    <col min="8712" max="8712" width="11.5703125" style="38" customWidth="1"/>
    <col min="8713" max="8713" width="79.5703125" style="38" bestFit="1" customWidth="1"/>
    <col min="8714" max="8959" width="9.140625" style="38" customWidth="1"/>
    <col min="8960" max="8960" width="8.28515625" style="38" bestFit="1" customWidth="1"/>
    <col min="8961" max="8961" width="6.85546875" style="38"/>
    <col min="8962" max="8962" width="8.28515625" style="38" bestFit="1" customWidth="1"/>
    <col min="8963" max="8963" width="6.85546875" style="38"/>
    <col min="8964" max="8964" width="66.28515625" style="38" bestFit="1" customWidth="1"/>
    <col min="8965" max="8965" width="9.42578125" style="38" customWidth="1"/>
    <col min="8966" max="8966" width="9.140625" style="38" customWidth="1"/>
    <col min="8967" max="8967" width="12.140625" style="38" customWidth="1"/>
    <col min="8968" max="8968" width="11.5703125" style="38" customWidth="1"/>
    <col min="8969" max="8969" width="79.5703125" style="38" bestFit="1" customWidth="1"/>
    <col min="8970" max="9215" width="9.140625" style="38" customWidth="1"/>
    <col min="9216" max="9216" width="8.28515625" style="38" bestFit="1" customWidth="1"/>
    <col min="9217" max="9217" width="6.85546875" style="38"/>
    <col min="9218" max="9218" width="8.28515625" style="38" bestFit="1" customWidth="1"/>
    <col min="9219" max="9219" width="6.85546875" style="38"/>
    <col min="9220" max="9220" width="66.28515625" style="38" bestFit="1" customWidth="1"/>
    <col min="9221" max="9221" width="9.42578125" style="38" customWidth="1"/>
    <col min="9222" max="9222" width="9.140625" style="38" customWidth="1"/>
    <col min="9223" max="9223" width="12.140625" style="38" customWidth="1"/>
    <col min="9224" max="9224" width="11.5703125" style="38" customWidth="1"/>
    <col min="9225" max="9225" width="79.5703125" style="38" bestFit="1" customWidth="1"/>
    <col min="9226" max="9471" width="9.140625" style="38" customWidth="1"/>
    <col min="9472" max="9472" width="8.28515625" style="38" bestFit="1" customWidth="1"/>
    <col min="9473" max="9473" width="6.85546875" style="38"/>
    <col min="9474" max="9474" width="8.28515625" style="38" bestFit="1" customWidth="1"/>
    <col min="9475" max="9475" width="6.85546875" style="38"/>
    <col min="9476" max="9476" width="66.28515625" style="38" bestFit="1" customWidth="1"/>
    <col min="9477" max="9477" width="9.42578125" style="38" customWidth="1"/>
    <col min="9478" max="9478" width="9.140625" style="38" customWidth="1"/>
    <col min="9479" max="9479" width="12.140625" style="38" customWidth="1"/>
    <col min="9480" max="9480" width="11.5703125" style="38" customWidth="1"/>
    <col min="9481" max="9481" width="79.5703125" style="38" bestFit="1" customWidth="1"/>
    <col min="9482" max="9727" width="9.140625" style="38" customWidth="1"/>
    <col min="9728" max="9728" width="8.28515625" style="38" bestFit="1" customWidth="1"/>
    <col min="9729" max="9729" width="6.85546875" style="38"/>
    <col min="9730" max="9730" width="8.28515625" style="38" bestFit="1" customWidth="1"/>
    <col min="9731" max="9731" width="6.85546875" style="38"/>
    <col min="9732" max="9732" width="66.28515625" style="38" bestFit="1" customWidth="1"/>
    <col min="9733" max="9733" width="9.42578125" style="38" customWidth="1"/>
    <col min="9734" max="9734" width="9.140625" style="38" customWidth="1"/>
    <col min="9735" max="9735" width="12.140625" style="38" customWidth="1"/>
    <col min="9736" max="9736" width="11.5703125" style="38" customWidth="1"/>
    <col min="9737" max="9737" width="79.5703125" style="38" bestFit="1" customWidth="1"/>
    <col min="9738" max="9983" width="9.140625" style="38" customWidth="1"/>
    <col min="9984" max="9984" width="8.28515625" style="38" bestFit="1" customWidth="1"/>
    <col min="9985" max="9985" width="6.85546875" style="38"/>
    <col min="9986" max="9986" width="8.28515625" style="38" bestFit="1" customWidth="1"/>
    <col min="9987" max="9987" width="6.85546875" style="38"/>
    <col min="9988" max="9988" width="66.28515625" style="38" bestFit="1" customWidth="1"/>
    <col min="9989" max="9989" width="9.42578125" style="38" customWidth="1"/>
    <col min="9990" max="9990" width="9.140625" style="38" customWidth="1"/>
    <col min="9991" max="9991" width="12.140625" style="38" customWidth="1"/>
    <col min="9992" max="9992" width="11.5703125" style="38" customWidth="1"/>
    <col min="9993" max="9993" width="79.5703125" style="38" bestFit="1" customWidth="1"/>
    <col min="9994" max="10239" width="9.140625" style="38" customWidth="1"/>
    <col min="10240" max="10240" width="8.28515625" style="38" bestFit="1" customWidth="1"/>
    <col min="10241" max="10241" width="6.85546875" style="38"/>
    <col min="10242" max="10242" width="8.28515625" style="38" bestFit="1" customWidth="1"/>
    <col min="10243" max="10243" width="6.85546875" style="38"/>
    <col min="10244" max="10244" width="66.28515625" style="38" bestFit="1" customWidth="1"/>
    <col min="10245" max="10245" width="9.42578125" style="38" customWidth="1"/>
    <col min="10246" max="10246" width="9.140625" style="38" customWidth="1"/>
    <col min="10247" max="10247" width="12.140625" style="38" customWidth="1"/>
    <col min="10248" max="10248" width="11.5703125" style="38" customWidth="1"/>
    <col min="10249" max="10249" width="79.5703125" style="38" bestFit="1" customWidth="1"/>
    <col min="10250" max="10495" width="9.140625" style="38" customWidth="1"/>
    <col min="10496" max="10496" width="8.28515625" style="38" bestFit="1" customWidth="1"/>
    <col min="10497" max="10497" width="6.85546875" style="38"/>
    <col min="10498" max="10498" width="8.28515625" style="38" bestFit="1" customWidth="1"/>
    <col min="10499" max="10499" width="6.85546875" style="38"/>
    <col min="10500" max="10500" width="66.28515625" style="38" bestFit="1" customWidth="1"/>
    <col min="10501" max="10501" width="9.42578125" style="38" customWidth="1"/>
    <col min="10502" max="10502" width="9.140625" style="38" customWidth="1"/>
    <col min="10503" max="10503" width="12.140625" style="38" customWidth="1"/>
    <col min="10504" max="10504" width="11.5703125" style="38" customWidth="1"/>
    <col min="10505" max="10505" width="79.5703125" style="38" bestFit="1" customWidth="1"/>
    <col min="10506" max="10751" width="9.140625" style="38" customWidth="1"/>
    <col min="10752" max="10752" width="8.28515625" style="38" bestFit="1" customWidth="1"/>
    <col min="10753" max="10753" width="6.85546875" style="38"/>
    <col min="10754" max="10754" width="8.28515625" style="38" bestFit="1" customWidth="1"/>
    <col min="10755" max="10755" width="6.85546875" style="38"/>
    <col min="10756" max="10756" width="66.28515625" style="38" bestFit="1" customWidth="1"/>
    <col min="10757" max="10757" width="9.42578125" style="38" customWidth="1"/>
    <col min="10758" max="10758" width="9.140625" style="38" customWidth="1"/>
    <col min="10759" max="10759" width="12.140625" style="38" customWidth="1"/>
    <col min="10760" max="10760" width="11.5703125" style="38" customWidth="1"/>
    <col min="10761" max="10761" width="79.5703125" style="38" bestFit="1" customWidth="1"/>
    <col min="10762" max="11007" width="9.140625" style="38" customWidth="1"/>
    <col min="11008" max="11008" width="8.28515625" style="38" bestFit="1" customWidth="1"/>
    <col min="11009" max="11009" width="6.85546875" style="38"/>
    <col min="11010" max="11010" width="8.28515625" style="38" bestFit="1" customWidth="1"/>
    <col min="11011" max="11011" width="6.85546875" style="38"/>
    <col min="11012" max="11012" width="66.28515625" style="38" bestFit="1" customWidth="1"/>
    <col min="11013" max="11013" width="9.42578125" style="38" customWidth="1"/>
    <col min="11014" max="11014" width="9.140625" style="38" customWidth="1"/>
    <col min="11015" max="11015" width="12.140625" style="38" customWidth="1"/>
    <col min="11016" max="11016" width="11.5703125" style="38" customWidth="1"/>
    <col min="11017" max="11017" width="79.5703125" style="38" bestFit="1" customWidth="1"/>
    <col min="11018" max="11263" width="9.140625" style="38" customWidth="1"/>
    <col min="11264" max="11264" width="8.28515625" style="38" bestFit="1" customWidth="1"/>
    <col min="11265" max="11265" width="6.85546875" style="38"/>
    <col min="11266" max="11266" width="8.28515625" style="38" bestFit="1" customWidth="1"/>
    <col min="11267" max="11267" width="6.85546875" style="38"/>
    <col min="11268" max="11268" width="66.28515625" style="38" bestFit="1" customWidth="1"/>
    <col min="11269" max="11269" width="9.42578125" style="38" customWidth="1"/>
    <col min="11270" max="11270" width="9.140625" style="38" customWidth="1"/>
    <col min="11271" max="11271" width="12.140625" style="38" customWidth="1"/>
    <col min="11272" max="11272" width="11.5703125" style="38" customWidth="1"/>
    <col min="11273" max="11273" width="79.5703125" style="38" bestFit="1" customWidth="1"/>
    <col min="11274" max="11519" width="9.140625" style="38" customWidth="1"/>
    <col min="11520" max="11520" width="8.28515625" style="38" bestFit="1" customWidth="1"/>
    <col min="11521" max="11521" width="6.85546875" style="38"/>
    <col min="11522" max="11522" width="8.28515625" style="38" bestFit="1" customWidth="1"/>
    <col min="11523" max="11523" width="6.85546875" style="38"/>
    <col min="11524" max="11524" width="66.28515625" style="38" bestFit="1" customWidth="1"/>
    <col min="11525" max="11525" width="9.42578125" style="38" customWidth="1"/>
    <col min="11526" max="11526" width="9.140625" style="38" customWidth="1"/>
    <col min="11527" max="11527" width="12.140625" style="38" customWidth="1"/>
    <col min="11528" max="11528" width="11.5703125" style="38" customWidth="1"/>
    <col min="11529" max="11529" width="79.5703125" style="38" bestFit="1" customWidth="1"/>
    <col min="11530" max="11775" width="9.140625" style="38" customWidth="1"/>
    <col min="11776" max="11776" width="8.28515625" style="38" bestFit="1" customWidth="1"/>
    <col min="11777" max="11777" width="6.85546875" style="38"/>
    <col min="11778" max="11778" width="8.28515625" style="38" bestFit="1" customWidth="1"/>
    <col min="11779" max="11779" width="6.85546875" style="38"/>
    <col min="11780" max="11780" width="66.28515625" style="38" bestFit="1" customWidth="1"/>
    <col min="11781" max="11781" width="9.42578125" style="38" customWidth="1"/>
    <col min="11782" max="11782" width="9.140625" style="38" customWidth="1"/>
    <col min="11783" max="11783" width="12.140625" style="38" customWidth="1"/>
    <col min="11784" max="11784" width="11.5703125" style="38" customWidth="1"/>
    <col min="11785" max="11785" width="79.5703125" style="38" bestFit="1" customWidth="1"/>
    <col min="11786" max="12031" width="9.140625" style="38" customWidth="1"/>
    <col min="12032" max="12032" width="8.28515625" style="38" bestFit="1" customWidth="1"/>
    <col min="12033" max="12033" width="6.85546875" style="38"/>
    <col min="12034" max="12034" width="8.28515625" style="38" bestFit="1" customWidth="1"/>
    <col min="12035" max="12035" width="6.85546875" style="38"/>
    <col min="12036" max="12036" width="66.28515625" style="38" bestFit="1" customWidth="1"/>
    <col min="12037" max="12037" width="9.42578125" style="38" customWidth="1"/>
    <col min="12038" max="12038" width="9.140625" style="38" customWidth="1"/>
    <col min="12039" max="12039" width="12.140625" style="38" customWidth="1"/>
    <col min="12040" max="12040" width="11.5703125" style="38" customWidth="1"/>
    <col min="12041" max="12041" width="79.5703125" style="38" bestFit="1" customWidth="1"/>
    <col min="12042" max="12287" width="9.140625" style="38" customWidth="1"/>
    <col min="12288" max="12288" width="8.28515625" style="38" bestFit="1" customWidth="1"/>
    <col min="12289" max="12289" width="6.85546875" style="38"/>
    <col min="12290" max="12290" width="8.28515625" style="38" bestFit="1" customWidth="1"/>
    <col min="12291" max="12291" width="6.85546875" style="38"/>
    <col min="12292" max="12292" width="66.28515625" style="38" bestFit="1" customWidth="1"/>
    <col min="12293" max="12293" width="9.42578125" style="38" customWidth="1"/>
    <col min="12294" max="12294" width="9.140625" style="38" customWidth="1"/>
    <col min="12295" max="12295" width="12.140625" style="38" customWidth="1"/>
    <col min="12296" max="12296" width="11.5703125" style="38" customWidth="1"/>
    <col min="12297" max="12297" width="79.5703125" style="38" bestFit="1" customWidth="1"/>
    <col min="12298" max="12543" width="9.140625" style="38" customWidth="1"/>
    <col min="12544" max="12544" width="8.28515625" style="38" bestFit="1" customWidth="1"/>
    <col min="12545" max="12545" width="6.85546875" style="38"/>
    <col min="12546" max="12546" width="8.28515625" style="38" bestFit="1" customWidth="1"/>
    <col min="12547" max="12547" width="6.85546875" style="38"/>
    <col min="12548" max="12548" width="66.28515625" style="38" bestFit="1" customWidth="1"/>
    <col min="12549" max="12549" width="9.42578125" style="38" customWidth="1"/>
    <col min="12550" max="12550" width="9.140625" style="38" customWidth="1"/>
    <col min="12551" max="12551" width="12.140625" style="38" customWidth="1"/>
    <col min="12552" max="12552" width="11.5703125" style="38" customWidth="1"/>
    <col min="12553" max="12553" width="79.5703125" style="38" bestFit="1" customWidth="1"/>
    <col min="12554" max="12799" width="9.140625" style="38" customWidth="1"/>
    <col min="12800" max="12800" width="8.28515625" style="38" bestFit="1" customWidth="1"/>
    <col min="12801" max="12801" width="6.85546875" style="38"/>
    <col min="12802" max="12802" width="8.28515625" style="38" bestFit="1" customWidth="1"/>
    <col min="12803" max="12803" width="6.85546875" style="38"/>
    <col min="12804" max="12804" width="66.28515625" style="38" bestFit="1" customWidth="1"/>
    <col min="12805" max="12805" width="9.42578125" style="38" customWidth="1"/>
    <col min="12806" max="12806" width="9.140625" style="38" customWidth="1"/>
    <col min="12807" max="12807" width="12.140625" style="38" customWidth="1"/>
    <col min="12808" max="12808" width="11.5703125" style="38" customWidth="1"/>
    <col min="12809" max="12809" width="79.5703125" style="38" bestFit="1" customWidth="1"/>
    <col min="12810" max="13055" width="9.140625" style="38" customWidth="1"/>
    <col min="13056" max="13056" width="8.28515625" style="38" bestFit="1" customWidth="1"/>
    <col min="13057" max="13057" width="6.85546875" style="38"/>
    <col min="13058" max="13058" width="8.28515625" style="38" bestFit="1" customWidth="1"/>
    <col min="13059" max="13059" width="6.85546875" style="38"/>
    <col min="13060" max="13060" width="66.28515625" style="38" bestFit="1" customWidth="1"/>
    <col min="13061" max="13061" width="9.42578125" style="38" customWidth="1"/>
    <col min="13062" max="13062" width="9.140625" style="38" customWidth="1"/>
    <col min="13063" max="13063" width="12.140625" style="38" customWidth="1"/>
    <col min="13064" max="13064" width="11.5703125" style="38" customWidth="1"/>
    <col min="13065" max="13065" width="79.5703125" style="38" bestFit="1" customWidth="1"/>
    <col min="13066" max="13311" width="9.140625" style="38" customWidth="1"/>
    <col min="13312" max="13312" width="8.28515625" style="38" bestFit="1" customWidth="1"/>
    <col min="13313" max="13313" width="6.85546875" style="38"/>
    <col min="13314" max="13314" width="8.28515625" style="38" bestFit="1" customWidth="1"/>
    <col min="13315" max="13315" width="6.85546875" style="38"/>
    <col min="13316" max="13316" width="66.28515625" style="38" bestFit="1" customWidth="1"/>
    <col min="13317" max="13317" width="9.42578125" style="38" customWidth="1"/>
    <col min="13318" max="13318" width="9.140625" style="38" customWidth="1"/>
    <col min="13319" max="13319" width="12.140625" style="38" customWidth="1"/>
    <col min="13320" max="13320" width="11.5703125" style="38" customWidth="1"/>
    <col min="13321" max="13321" width="79.5703125" style="38" bestFit="1" customWidth="1"/>
    <col min="13322" max="13567" width="9.140625" style="38" customWidth="1"/>
    <col min="13568" max="13568" width="8.28515625" style="38" bestFit="1" customWidth="1"/>
    <col min="13569" max="13569" width="6.85546875" style="38"/>
    <col min="13570" max="13570" width="8.28515625" style="38" bestFit="1" customWidth="1"/>
    <col min="13571" max="13571" width="6.85546875" style="38"/>
    <col min="13572" max="13572" width="66.28515625" style="38" bestFit="1" customWidth="1"/>
    <col min="13573" max="13573" width="9.42578125" style="38" customWidth="1"/>
    <col min="13574" max="13574" width="9.140625" style="38" customWidth="1"/>
    <col min="13575" max="13575" width="12.140625" style="38" customWidth="1"/>
    <col min="13576" max="13576" width="11.5703125" style="38" customWidth="1"/>
    <col min="13577" max="13577" width="79.5703125" style="38" bestFit="1" customWidth="1"/>
    <col min="13578" max="13823" width="9.140625" style="38" customWidth="1"/>
    <col min="13824" max="13824" width="8.28515625" style="38" bestFit="1" customWidth="1"/>
    <col min="13825" max="13825" width="6.85546875" style="38"/>
    <col min="13826" max="13826" width="8.28515625" style="38" bestFit="1" customWidth="1"/>
    <col min="13827" max="13827" width="6.85546875" style="38"/>
    <col min="13828" max="13828" width="66.28515625" style="38" bestFit="1" customWidth="1"/>
    <col min="13829" max="13829" width="9.42578125" style="38" customWidth="1"/>
    <col min="13830" max="13830" width="9.140625" style="38" customWidth="1"/>
    <col min="13831" max="13831" width="12.140625" style="38" customWidth="1"/>
    <col min="13832" max="13832" width="11.5703125" style="38" customWidth="1"/>
    <col min="13833" max="13833" width="79.5703125" style="38" bestFit="1" customWidth="1"/>
    <col min="13834" max="14079" width="9.140625" style="38" customWidth="1"/>
    <col min="14080" max="14080" width="8.28515625" style="38" bestFit="1" customWidth="1"/>
    <col min="14081" max="14081" width="6.85546875" style="38"/>
    <col min="14082" max="14082" width="8.28515625" style="38" bestFit="1" customWidth="1"/>
    <col min="14083" max="14083" width="6.85546875" style="38"/>
    <col min="14084" max="14084" width="66.28515625" style="38" bestFit="1" customWidth="1"/>
    <col min="14085" max="14085" width="9.42578125" style="38" customWidth="1"/>
    <col min="14086" max="14086" width="9.140625" style="38" customWidth="1"/>
    <col min="14087" max="14087" width="12.140625" style="38" customWidth="1"/>
    <col min="14088" max="14088" width="11.5703125" style="38" customWidth="1"/>
    <col min="14089" max="14089" width="79.5703125" style="38" bestFit="1" customWidth="1"/>
    <col min="14090" max="14335" width="9.140625" style="38" customWidth="1"/>
    <col min="14336" max="14336" width="8.28515625" style="38" bestFit="1" customWidth="1"/>
    <col min="14337" max="14337" width="6.85546875" style="38"/>
    <col min="14338" max="14338" width="8.28515625" style="38" bestFit="1" customWidth="1"/>
    <col min="14339" max="14339" width="6.85546875" style="38"/>
    <col min="14340" max="14340" width="66.28515625" style="38" bestFit="1" customWidth="1"/>
    <col min="14341" max="14341" width="9.42578125" style="38" customWidth="1"/>
    <col min="14342" max="14342" width="9.140625" style="38" customWidth="1"/>
    <col min="14343" max="14343" width="12.140625" style="38" customWidth="1"/>
    <col min="14344" max="14344" width="11.5703125" style="38" customWidth="1"/>
    <col min="14345" max="14345" width="79.5703125" style="38" bestFit="1" customWidth="1"/>
    <col min="14346" max="14591" width="9.140625" style="38" customWidth="1"/>
    <col min="14592" max="14592" width="8.28515625" style="38" bestFit="1" customWidth="1"/>
    <col min="14593" max="14593" width="6.85546875" style="38"/>
    <col min="14594" max="14594" width="8.28515625" style="38" bestFit="1" customWidth="1"/>
    <col min="14595" max="14595" width="6.85546875" style="38"/>
    <col min="14596" max="14596" width="66.28515625" style="38" bestFit="1" customWidth="1"/>
    <col min="14597" max="14597" width="9.42578125" style="38" customWidth="1"/>
    <col min="14598" max="14598" width="9.140625" style="38" customWidth="1"/>
    <col min="14599" max="14599" width="12.140625" style="38" customWidth="1"/>
    <col min="14600" max="14600" width="11.5703125" style="38" customWidth="1"/>
    <col min="14601" max="14601" width="79.5703125" style="38" bestFit="1" customWidth="1"/>
    <col min="14602" max="14847" width="9.140625" style="38" customWidth="1"/>
    <col min="14848" max="14848" width="8.28515625" style="38" bestFit="1" customWidth="1"/>
    <col min="14849" max="14849" width="6.85546875" style="38"/>
    <col min="14850" max="14850" width="8.28515625" style="38" bestFit="1" customWidth="1"/>
    <col min="14851" max="14851" width="6.85546875" style="38"/>
    <col min="14852" max="14852" width="66.28515625" style="38" bestFit="1" customWidth="1"/>
    <col min="14853" max="14853" width="9.42578125" style="38" customWidth="1"/>
    <col min="14854" max="14854" width="9.140625" style="38" customWidth="1"/>
    <col min="14855" max="14855" width="12.140625" style="38" customWidth="1"/>
    <col min="14856" max="14856" width="11.5703125" style="38" customWidth="1"/>
    <col min="14857" max="14857" width="79.5703125" style="38" bestFit="1" customWidth="1"/>
    <col min="14858" max="15103" width="9.140625" style="38" customWidth="1"/>
    <col min="15104" max="15104" width="8.28515625" style="38" bestFit="1" customWidth="1"/>
    <col min="15105" max="15105" width="6.85546875" style="38"/>
    <col min="15106" max="15106" width="8.28515625" style="38" bestFit="1" customWidth="1"/>
    <col min="15107" max="15107" width="6.85546875" style="38"/>
    <col min="15108" max="15108" width="66.28515625" style="38" bestFit="1" customWidth="1"/>
    <col min="15109" max="15109" width="9.42578125" style="38" customWidth="1"/>
    <col min="15110" max="15110" width="9.140625" style="38" customWidth="1"/>
    <col min="15111" max="15111" width="12.140625" style="38" customWidth="1"/>
    <col min="15112" max="15112" width="11.5703125" style="38" customWidth="1"/>
    <col min="15113" max="15113" width="79.5703125" style="38" bestFit="1" customWidth="1"/>
    <col min="15114" max="15359" width="9.140625" style="38" customWidth="1"/>
    <col min="15360" max="15360" width="8.28515625" style="38" bestFit="1" customWidth="1"/>
    <col min="15361" max="15361" width="6.85546875" style="38"/>
    <col min="15362" max="15362" width="8.28515625" style="38" bestFit="1" customWidth="1"/>
    <col min="15363" max="15363" width="6.85546875" style="38"/>
    <col min="15364" max="15364" width="66.28515625" style="38" bestFit="1" customWidth="1"/>
    <col min="15365" max="15365" width="9.42578125" style="38" customWidth="1"/>
    <col min="15366" max="15366" width="9.140625" style="38" customWidth="1"/>
    <col min="15367" max="15367" width="12.140625" style="38" customWidth="1"/>
    <col min="15368" max="15368" width="11.5703125" style="38" customWidth="1"/>
    <col min="15369" max="15369" width="79.5703125" style="38" bestFit="1" customWidth="1"/>
    <col min="15370" max="15615" width="9.140625" style="38" customWidth="1"/>
    <col min="15616" max="15616" width="8.28515625" style="38" bestFit="1" customWidth="1"/>
    <col min="15617" max="15617" width="6.85546875" style="38"/>
    <col min="15618" max="15618" width="8.28515625" style="38" bestFit="1" customWidth="1"/>
    <col min="15619" max="15619" width="6.85546875" style="38"/>
    <col min="15620" max="15620" width="66.28515625" style="38" bestFit="1" customWidth="1"/>
    <col min="15621" max="15621" width="9.42578125" style="38" customWidth="1"/>
    <col min="15622" max="15622" width="9.140625" style="38" customWidth="1"/>
    <col min="15623" max="15623" width="12.140625" style="38" customWidth="1"/>
    <col min="15624" max="15624" width="11.5703125" style="38" customWidth="1"/>
    <col min="15625" max="15625" width="79.5703125" style="38" bestFit="1" customWidth="1"/>
    <col min="15626" max="15871" width="9.140625" style="38" customWidth="1"/>
    <col min="15872" max="15872" width="8.28515625" style="38" bestFit="1" customWidth="1"/>
    <col min="15873" max="15873" width="6.85546875" style="38"/>
    <col min="15874" max="15874" width="8.28515625" style="38" bestFit="1" customWidth="1"/>
    <col min="15875" max="15875" width="6.85546875" style="38"/>
    <col min="15876" max="15876" width="66.28515625" style="38" bestFit="1" customWidth="1"/>
    <col min="15877" max="15877" width="9.42578125" style="38" customWidth="1"/>
    <col min="15878" max="15878" width="9.140625" style="38" customWidth="1"/>
    <col min="15879" max="15879" width="12.140625" style="38" customWidth="1"/>
    <col min="15880" max="15880" width="11.5703125" style="38" customWidth="1"/>
    <col min="15881" max="15881" width="79.5703125" style="38" bestFit="1" customWidth="1"/>
    <col min="15882" max="16127" width="9.140625" style="38" customWidth="1"/>
    <col min="16128" max="16128" width="8.28515625" style="38" bestFit="1" customWidth="1"/>
    <col min="16129" max="16129" width="6.85546875" style="38"/>
    <col min="16130" max="16130" width="8.28515625" style="38" bestFit="1" customWidth="1"/>
    <col min="16131" max="16131" width="6.85546875" style="38"/>
    <col min="16132" max="16132" width="66.28515625" style="38" bestFit="1" customWidth="1"/>
    <col min="16133" max="16133" width="9.42578125" style="38" customWidth="1"/>
    <col min="16134" max="16134" width="9.140625" style="38" customWidth="1"/>
    <col min="16135" max="16135" width="12.140625" style="38" customWidth="1"/>
    <col min="16136" max="16136" width="11.5703125" style="38" customWidth="1"/>
    <col min="16137" max="16137" width="79.5703125" style="38" bestFit="1" customWidth="1"/>
    <col min="16138" max="16384" width="9.140625" style="38" customWidth="1"/>
  </cols>
  <sheetData>
    <row r="1" spans="1:11" s="7" customFormat="1" ht="16.5" thickTop="1" x14ac:dyDescent="0.25">
      <c r="A1" s="1" t="s">
        <v>0</v>
      </c>
      <c r="B1" s="2"/>
      <c r="C1" s="3" t="s">
        <v>112</v>
      </c>
      <c r="D1" s="4"/>
      <c r="E1" s="4"/>
      <c r="F1" s="5"/>
      <c r="G1" s="5"/>
      <c r="H1" s="5"/>
      <c r="I1" s="6"/>
      <c r="K1"/>
    </row>
    <row r="2" spans="1:11" s="7" customFormat="1" ht="15.75" x14ac:dyDescent="0.25">
      <c r="A2" s="8" t="s">
        <v>1</v>
      </c>
      <c r="B2" s="9"/>
      <c r="C2" s="10" t="s">
        <v>113</v>
      </c>
      <c r="D2" s="10"/>
      <c r="E2" s="11" t="s">
        <v>2</v>
      </c>
      <c r="F2" s="12"/>
      <c r="G2" s="12"/>
      <c r="H2" s="12"/>
      <c r="I2" s="13"/>
      <c r="K2"/>
    </row>
    <row r="3" spans="1:11" s="7" customFormat="1" ht="15.75" x14ac:dyDescent="0.25">
      <c r="A3" s="8" t="s">
        <v>3</v>
      </c>
      <c r="B3" s="9"/>
      <c r="C3" s="10" t="s">
        <v>4</v>
      </c>
      <c r="D3" s="10"/>
      <c r="E3" s="11" t="s">
        <v>5</v>
      </c>
      <c r="F3" s="12"/>
      <c r="G3" s="12"/>
      <c r="H3" s="12"/>
      <c r="I3" s="13"/>
      <c r="K3"/>
    </row>
    <row r="4" spans="1:11" s="7" customFormat="1" ht="16.5" thickBot="1" x14ac:dyDescent="0.3">
      <c r="A4" s="8" t="s">
        <v>6</v>
      </c>
      <c r="B4" s="9"/>
      <c r="C4" s="10"/>
      <c r="D4" s="10"/>
      <c r="E4" s="10"/>
      <c r="F4" s="12"/>
      <c r="G4" s="12"/>
      <c r="H4" s="12"/>
      <c r="I4" s="13"/>
      <c r="K4"/>
    </row>
    <row r="5" spans="1:11" s="7" customFormat="1" ht="70.5" customHeight="1" thickTop="1" thickBot="1" x14ac:dyDescent="0.3">
      <c r="A5" s="14" t="s">
        <v>7</v>
      </c>
      <c r="B5" s="15"/>
      <c r="C5" s="16" t="s">
        <v>8</v>
      </c>
      <c r="D5" s="17" t="s">
        <v>9</v>
      </c>
      <c r="E5" s="15" t="s">
        <v>10</v>
      </c>
      <c r="F5" s="18" t="s">
        <v>11</v>
      </c>
      <c r="G5" s="18" t="s">
        <v>12</v>
      </c>
      <c r="H5" s="19" t="s">
        <v>13</v>
      </c>
      <c r="I5" s="20" t="s">
        <v>14</v>
      </c>
      <c r="K5"/>
    </row>
    <row r="6" spans="1:11" s="7" customFormat="1" ht="16.5" thickTop="1" x14ac:dyDescent="0.25">
      <c r="A6" s="21" t="s">
        <v>15</v>
      </c>
      <c r="B6" s="22"/>
      <c r="C6" s="23" t="s">
        <v>16</v>
      </c>
      <c r="D6" s="24"/>
      <c r="E6" s="25"/>
      <c r="F6" s="26"/>
      <c r="G6" s="27"/>
      <c r="H6" s="28"/>
      <c r="I6" s="29"/>
      <c r="K6"/>
    </row>
    <row r="7" spans="1:11" s="7" customFormat="1" ht="31.5" x14ac:dyDescent="0.25">
      <c r="A7" s="30" t="s">
        <v>17</v>
      </c>
      <c r="B7" s="31"/>
      <c r="C7" s="32" t="s">
        <v>147</v>
      </c>
      <c r="D7" s="22">
        <v>1</v>
      </c>
      <c r="E7" s="22" t="s">
        <v>18</v>
      </c>
      <c r="F7" s="26">
        <v>0</v>
      </c>
      <c r="G7" s="27"/>
      <c r="H7" s="28">
        <f>D7*(F7+G7)</f>
        <v>0</v>
      </c>
      <c r="I7" s="33" t="s">
        <v>151</v>
      </c>
      <c r="K7"/>
    </row>
    <row r="8" spans="1:11" s="7" customFormat="1" ht="31.5" x14ac:dyDescent="0.25">
      <c r="A8" s="30" t="s">
        <v>20</v>
      </c>
      <c r="B8" s="31"/>
      <c r="C8" s="32" t="s">
        <v>148</v>
      </c>
      <c r="D8" s="22">
        <v>4</v>
      </c>
      <c r="E8" s="22" t="s">
        <v>18</v>
      </c>
      <c r="F8" s="26">
        <v>0</v>
      </c>
      <c r="G8" s="27"/>
      <c r="H8" s="28">
        <f>D8*(F8+G8)</f>
        <v>0</v>
      </c>
      <c r="I8" s="33" t="s">
        <v>152</v>
      </c>
      <c r="K8"/>
    </row>
    <row r="9" spans="1:11" s="7" customFormat="1" ht="31.5" x14ac:dyDescent="0.25">
      <c r="A9" s="30" t="s">
        <v>23</v>
      </c>
      <c r="B9" s="31"/>
      <c r="C9" s="32" t="s">
        <v>114</v>
      </c>
      <c r="D9" s="22">
        <v>1</v>
      </c>
      <c r="E9" s="22" t="s">
        <v>18</v>
      </c>
      <c r="F9" s="26">
        <v>0</v>
      </c>
      <c r="G9" s="27"/>
      <c r="H9" s="28">
        <f>D9*(F9+G9)</f>
        <v>0</v>
      </c>
      <c r="I9" s="33" t="s">
        <v>152</v>
      </c>
      <c r="K9"/>
    </row>
    <row r="10" spans="1:11" s="7" customFormat="1" ht="31.5" x14ac:dyDescent="0.25">
      <c r="A10" s="30" t="s">
        <v>25</v>
      </c>
      <c r="B10" s="31"/>
      <c r="C10" s="32" t="s">
        <v>115</v>
      </c>
      <c r="D10" s="22">
        <v>1</v>
      </c>
      <c r="E10" s="22" t="s">
        <v>18</v>
      </c>
      <c r="F10" s="26">
        <v>0</v>
      </c>
      <c r="G10" s="27"/>
      <c r="H10" s="28">
        <f>D10*(F10+G10)</f>
        <v>0</v>
      </c>
      <c r="I10" s="33" t="s">
        <v>152</v>
      </c>
      <c r="K10"/>
    </row>
    <row r="11" spans="1:11" s="7" customFormat="1" ht="15.75" x14ac:dyDescent="0.25">
      <c r="A11" s="30"/>
      <c r="B11" s="31"/>
      <c r="C11" s="32"/>
      <c r="D11" s="22"/>
      <c r="E11" s="22"/>
      <c r="F11" s="26"/>
      <c r="G11" s="27"/>
      <c r="H11" s="28"/>
      <c r="I11" s="33"/>
      <c r="K11"/>
    </row>
    <row r="12" spans="1:11" s="7" customFormat="1" ht="15.75" x14ac:dyDescent="0.25">
      <c r="A12" s="21" t="s">
        <v>15</v>
      </c>
      <c r="B12" s="22"/>
      <c r="C12" s="23" t="s">
        <v>19</v>
      </c>
      <c r="D12" s="22"/>
      <c r="E12" s="22"/>
      <c r="F12" s="26"/>
      <c r="G12" s="27"/>
      <c r="H12" s="28"/>
      <c r="I12" s="33"/>
      <c r="K12"/>
    </row>
    <row r="13" spans="1:11" s="7" customFormat="1" ht="63" x14ac:dyDescent="0.25">
      <c r="A13" s="30" t="s">
        <v>17</v>
      </c>
      <c r="B13" s="31"/>
      <c r="C13" s="34" t="s">
        <v>107</v>
      </c>
      <c r="D13" s="22">
        <v>3</v>
      </c>
      <c r="E13" s="22" t="s">
        <v>18</v>
      </c>
      <c r="F13" s="26">
        <v>0</v>
      </c>
      <c r="G13" s="27"/>
      <c r="H13" s="28">
        <f t="shared" ref="H13:H96" si="0">D13*(F13+G13)</f>
        <v>0</v>
      </c>
      <c r="I13" s="33" t="s">
        <v>128</v>
      </c>
      <c r="K13"/>
    </row>
    <row r="14" spans="1:11" s="7" customFormat="1" ht="31.5" x14ac:dyDescent="0.25">
      <c r="A14" s="30" t="s">
        <v>20</v>
      </c>
      <c r="B14" s="31"/>
      <c r="C14" s="34" t="s">
        <v>73</v>
      </c>
      <c r="D14" s="22">
        <v>13</v>
      </c>
      <c r="E14" s="22" t="s">
        <v>18</v>
      </c>
      <c r="F14" s="26">
        <v>0</v>
      </c>
      <c r="G14" s="27"/>
      <c r="H14" s="28">
        <f t="shared" ref="H14" si="1">D14*(F14+G14)</f>
        <v>0</v>
      </c>
      <c r="I14" s="33" t="s">
        <v>74</v>
      </c>
      <c r="K14"/>
    </row>
    <row r="15" spans="1:11" s="7" customFormat="1" ht="31.5" x14ac:dyDescent="0.25">
      <c r="A15" s="30" t="s">
        <v>23</v>
      </c>
      <c r="B15" s="31"/>
      <c r="C15" s="34" t="s">
        <v>21</v>
      </c>
      <c r="D15" s="22">
        <v>16</v>
      </c>
      <c r="E15" s="22" t="s">
        <v>18</v>
      </c>
      <c r="F15" s="26">
        <v>0</v>
      </c>
      <c r="G15" s="27"/>
      <c r="H15" s="28">
        <f t="shared" si="0"/>
        <v>0</v>
      </c>
      <c r="I15" s="33" t="s">
        <v>22</v>
      </c>
      <c r="K15"/>
    </row>
    <row r="16" spans="1:11" s="7" customFormat="1" ht="15.75" x14ac:dyDescent="0.25">
      <c r="A16" s="30" t="s">
        <v>25</v>
      </c>
      <c r="B16" s="31"/>
      <c r="C16" s="35" t="s">
        <v>21</v>
      </c>
      <c r="D16" s="22">
        <v>16</v>
      </c>
      <c r="E16" s="22" t="s">
        <v>18</v>
      </c>
      <c r="F16" s="26">
        <v>0</v>
      </c>
      <c r="G16" s="27"/>
      <c r="H16" s="28">
        <f t="shared" si="0"/>
        <v>0</v>
      </c>
      <c r="I16" s="33" t="s">
        <v>24</v>
      </c>
      <c r="K16"/>
    </row>
    <row r="17" spans="1:11" s="7" customFormat="1" ht="15.75" x14ac:dyDescent="0.25">
      <c r="A17" s="30" t="s">
        <v>26</v>
      </c>
      <c r="B17" s="31"/>
      <c r="C17" s="35" t="s">
        <v>149</v>
      </c>
      <c r="D17" s="22">
        <v>6</v>
      </c>
      <c r="E17" s="22" t="s">
        <v>18</v>
      </c>
      <c r="F17" s="26">
        <v>0</v>
      </c>
      <c r="G17" s="27"/>
      <c r="H17" s="28">
        <f t="shared" ref="H17" si="2">D17*(F17+G17)</f>
        <v>0</v>
      </c>
      <c r="I17" s="35" t="s">
        <v>150</v>
      </c>
      <c r="K17"/>
    </row>
    <row r="18" spans="1:11" s="7" customFormat="1" ht="15.75" x14ac:dyDescent="0.25">
      <c r="A18" s="30" t="s">
        <v>28</v>
      </c>
      <c r="B18" s="31"/>
      <c r="C18" s="35" t="s">
        <v>153</v>
      </c>
      <c r="D18" s="22">
        <v>2</v>
      </c>
      <c r="E18" s="22" t="s">
        <v>18</v>
      </c>
      <c r="F18" s="26">
        <v>0</v>
      </c>
      <c r="G18" s="27"/>
      <c r="H18" s="28">
        <f t="shared" si="0"/>
        <v>0</v>
      </c>
      <c r="I18" s="33" t="s">
        <v>161</v>
      </c>
      <c r="K18"/>
    </row>
    <row r="19" spans="1:11" s="7" customFormat="1" ht="15.75" x14ac:dyDescent="0.25">
      <c r="A19" s="30" t="s">
        <v>31</v>
      </c>
      <c r="B19" s="31"/>
      <c r="C19" s="35" t="s">
        <v>159</v>
      </c>
      <c r="D19" s="22">
        <v>1</v>
      </c>
      <c r="E19" s="22" t="s">
        <v>18</v>
      </c>
      <c r="F19" s="26">
        <v>0</v>
      </c>
      <c r="G19" s="27"/>
      <c r="H19" s="28">
        <f t="shared" ref="H19" si="3">D19*(F19+G19)</f>
        <v>0</v>
      </c>
      <c r="I19" s="33" t="s">
        <v>160</v>
      </c>
      <c r="K19"/>
    </row>
    <row r="20" spans="1:11" s="7" customFormat="1" ht="15.75" x14ac:dyDescent="0.25">
      <c r="A20" s="30" t="s">
        <v>32</v>
      </c>
      <c r="B20" s="31"/>
      <c r="C20" s="35" t="s">
        <v>27</v>
      </c>
      <c r="D20" s="22">
        <v>3</v>
      </c>
      <c r="E20" s="22" t="s">
        <v>18</v>
      </c>
      <c r="F20" s="26">
        <v>0</v>
      </c>
      <c r="G20" s="27"/>
      <c r="H20" s="28">
        <f t="shared" si="0"/>
        <v>0</v>
      </c>
      <c r="I20" s="33" t="s">
        <v>154</v>
      </c>
      <c r="K20"/>
    </row>
    <row r="21" spans="1:11" s="7" customFormat="1" ht="15.75" x14ac:dyDescent="0.25">
      <c r="A21" s="30" t="s">
        <v>33</v>
      </c>
      <c r="B21" s="31"/>
      <c r="C21" s="36" t="s">
        <v>91</v>
      </c>
      <c r="D21" s="22">
        <v>1</v>
      </c>
      <c r="E21" s="25" t="s">
        <v>18</v>
      </c>
      <c r="F21" s="26">
        <v>0</v>
      </c>
      <c r="G21" s="27"/>
      <c r="H21" s="45">
        <f t="shared" ref="H21" si="4">D21*F21</f>
        <v>0</v>
      </c>
      <c r="I21" s="46" t="s">
        <v>92</v>
      </c>
    </row>
    <row r="22" spans="1:11" s="7" customFormat="1" ht="15.75" x14ac:dyDescent="0.25">
      <c r="A22" s="30"/>
      <c r="B22" s="31"/>
      <c r="C22" s="35"/>
      <c r="D22" s="22"/>
      <c r="E22" s="22"/>
      <c r="F22" s="26"/>
      <c r="G22" s="27"/>
      <c r="H22" s="28"/>
      <c r="I22" s="33"/>
      <c r="K22"/>
    </row>
    <row r="23" spans="1:11" s="7" customFormat="1" ht="15.75" x14ac:dyDescent="0.25">
      <c r="A23" s="21" t="s">
        <v>15</v>
      </c>
      <c r="B23" s="22"/>
      <c r="C23" s="37" t="s">
        <v>29</v>
      </c>
      <c r="D23" s="22"/>
      <c r="E23" s="22"/>
      <c r="F23" s="26"/>
      <c r="G23" s="27"/>
      <c r="H23" s="28"/>
      <c r="I23" s="33"/>
      <c r="K23"/>
    </row>
    <row r="24" spans="1:11" s="7" customFormat="1" ht="47.25" x14ac:dyDescent="0.25">
      <c r="A24" s="30" t="s">
        <v>17</v>
      </c>
      <c r="B24" s="31"/>
      <c r="C24" s="34" t="s">
        <v>75</v>
      </c>
      <c r="D24" s="22">
        <v>4</v>
      </c>
      <c r="E24" s="22" t="s">
        <v>18</v>
      </c>
      <c r="F24" s="26">
        <v>0</v>
      </c>
      <c r="G24" s="27"/>
      <c r="H24" s="28">
        <f t="shared" ref="H24:H31" si="5">D24*F24</f>
        <v>0</v>
      </c>
      <c r="I24" s="33" t="s">
        <v>143</v>
      </c>
    </row>
    <row r="25" spans="1:11" s="7" customFormat="1" ht="47.25" x14ac:dyDescent="0.25">
      <c r="A25" s="30" t="s">
        <v>20</v>
      </c>
      <c r="B25" s="31"/>
      <c r="C25" s="34" t="s">
        <v>145</v>
      </c>
      <c r="D25" s="22">
        <v>16</v>
      </c>
      <c r="E25" s="22" t="s">
        <v>18</v>
      </c>
      <c r="F25" s="26">
        <v>0</v>
      </c>
      <c r="G25" s="27"/>
      <c r="H25" s="28">
        <f t="shared" ref="H25" si="6">D25*F25</f>
        <v>0</v>
      </c>
      <c r="I25" s="33" t="s">
        <v>146</v>
      </c>
    </row>
    <row r="26" spans="1:11" s="7" customFormat="1" ht="47.25" x14ac:dyDescent="0.25">
      <c r="A26" s="30" t="s">
        <v>23</v>
      </c>
      <c r="B26" s="31"/>
      <c r="C26" s="34" t="s">
        <v>30</v>
      </c>
      <c r="D26" s="22">
        <v>46</v>
      </c>
      <c r="E26" s="22" t="s">
        <v>18</v>
      </c>
      <c r="F26" s="26">
        <v>0</v>
      </c>
      <c r="G26" s="27"/>
      <c r="H26" s="28">
        <f t="shared" si="5"/>
        <v>0</v>
      </c>
      <c r="I26" s="33" t="s">
        <v>129</v>
      </c>
    </row>
    <row r="27" spans="1:11" s="7" customFormat="1" ht="47.25" x14ac:dyDescent="0.25">
      <c r="A27" s="30" t="s">
        <v>25</v>
      </c>
      <c r="B27" s="31"/>
      <c r="C27" s="34" t="s">
        <v>30</v>
      </c>
      <c r="D27" s="22">
        <v>4</v>
      </c>
      <c r="E27" s="22" t="s">
        <v>18</v>
      </c>
      <c r="F27" s="26">
        <v>0</v>
      </c>
      <c r="G27" s="27"/>
      <c r="H27" s="28">
        <f t="shared" ref="H27" si="7">D27*F27</f>
        <v>0</v>
      </c>
      <c r="I27" s="33" t="s">
        <v>76</v>
      </c>
    </row>
    <row r="28" spans="1:11" s="7" customFormat="1" ht="47.25" x14ac:dyDescent="0.25">
      <c r="A28" s="30" t="s">
        <v>26</v>
      </c>
      <c r="B28" s="31"/>
      <c r="C28" s="34" t="s">
        <v>30</v>
      </c>
      <c r="D28" s="22">
        <v>12</v>
      </c>
      <c r="E28" s="22" t="s">
        <v>18</v>
      </c>
      <c r="F28" s="26">
        <v>0</v>
      </c>
      <c r="G28" s="27"/>
      <c r="H28" s="28">
        <f t="shared" ref="H28:H29" si="8">D28*F28</f>
        <v>0</v>
      </c>
      <c r="I28" s="33" t="s">
        <v>119</v>
      </c>
    </row>
    <row r="29" spans="1:11" s="7" customFormat="1" ht="15.75" x14ac:dyDescent="0.25">
      <c r="A29" s="30" t="s">
        <v>28</v>
      </c>
      <c r="B29" s="31"/>
      <c r="C29" s="34" t="s">
        <v>116</v>
      </c>
      <c r="D29" s="22">
        <v>4</v>
      </c>
      <c r="E29" s="22" t="s">
        <v>18</v>
      </c>
      <c r="F29" s="26">
        <v>0</v>
      </c>
      <c r="G29" s="27"/>
      <c r="H29" s="28">
        <f t="shared" si="8"/>
        <v>0</v>
      </c>
      <c r="I29" s="34" t="s">
        <v>116</v>
      </c>
    </row>
    <row r="30" spans="1:11" s="7" customFormat="1" ht="15.75" x14ac:dyDescent="0.25">
      <c r="A30" s="30" t="s">
        <v>31</v>
      </c>
      <c r="B30" s="31"/>
      <c r="C30" s="34" t="s">
        <v>117</v>
      </c>
      <c r="D30" s="22">
        <v>4</v>
      </c>
      <c r="E30" s="22" t="s">
        <v>18</v>
      </c>
      <c r="F30" s="26">
        <v>0</v>
      </c>
      <c r="G30" s="27"/>
      <c r="H30" s="28">
        <f t="shared" ref="H30" si="9">D30*F30</f>
        <v>0</v>
      </c>
      <c r="I30" s="34" t="s">
        <v>118</v>
      </c>
    </row>
    <row r="31" spans="1:11" s="7" customFormat="1" ht="78.75" x14ac:dyDescent="0.25">
      <c r="A31" s="30" t="s">
        <v>32</v>
      </c>
      <c r="B31" s="31"/>
      <c r="C31" s="34" t="s">
        <v>77</v>
      </c>
      <c r="D31" s="22">
        <v>4</v>
      </c>
      <c r="E31" s="22" t="s">
        <v>18</v>
      </c>
      <c r="F31" s="26">
        <v>0</v>
      </c>
      <c r="G31" s="27"/>
      <c r="H31" s="28">
        <f t="shared" si="5"/>
        <v>0</v>
      </c>
      <c r="I31" s="33" t="s">
        <v>78</v>
      </c>
    </row>
    <row r="32" spans="1:11" s="7" customFormat="1" ht="31.5" x14ac:dyDescent="0.25">
      <c r="A32" s="30" t="s">
        <v>33</v>
      </c>
      <c r="B32" s="31"/>
      <c r="C32" s="34" t="s">
        <v>120</v>
      </c>
      <c r="D32" s="22">
        <v>11</v>
      </c>
      <c r="E32" s="22" t="s">
        <v>18</v>
      </c>
      <c r="F32" s="26">
        <v>0</v>
      </c>
      <c r="G32" s="27"/>
      <c r="H32" s="28">
        <f t="shared" ref="H32:H37" si="10">D32*F32</f>
        <v>0</v>
      </c>
      <c r="I32" s="33" t="s">
        <v>121</v>
      </c>
    </row>
    <row r="33" spans="1:11" s="7" customFormat="1" ht="15.75" x14ac:dyDescent="0.25">
      <c r="A33" s="30" t="s">
        <v>34</v>
      </c>
      <c r="B33" s="31"/>
      <c r="C33" s="34" t="s">
        <v>122</v>
      </c>
      <c r="D33" s="22">
        <v>1</v>
      </c>
      <c r="E33" s="22" t="s">
        <v>18</v>
      </c>
      <c r="F33" s="26">
        <v>0</v>
      </c>
      <c r="G33" s="27"/>
      <c r="H33" s="28">
        <f t="shared" si="10"/>
        <v>0</v>
      </c>
      <c r="I33" s="33" t="s">
        <v>123</v>
      </c>
    </row>
    <row r="34" spans="1:11" s="7" customFormat="1" ht="31.5" x14ac:dyDescent="0.25">
      <c r="A34" s="30" t="s">
        <v>134</v>
      </c>
      <c r="B34" s="31"/>
      <c r="C34" s="34" t="s">
        <v>124</v>
      </c>
      <c r="D34" s="22">
        <v>3</v>
      </c>
      <c r="E34" s="22" t="s">
        <v>18</v>
      </c>
      <c r="F34" s="26">
        <v>0</v>
      </c>
      <c r="G34" s="27"/>
      <c r="H34" s="28">
        <f t="shared" si="10"/>
        <v>0</v>
      </c>
      <c r="I34" s="34" t="s">
        <v>125</v>
      </c>
    </row>
    <row r="35" spans="1:11" s="7" customFormat="1" ht="15.75" x14ac:dyDescent="0.25">
      <c r="A35" s="30" t="s">
        <v>135</v>
      </c>
      <c r="B35" s="31"/>
      <c r="C35" s="34" t="s">
        <v>126</v>
      </c>
      <c r="D35" s="22">
        <v>4</v>
      </c>
      <c r="E35" s="22" t="s">
        <v>18</v>
      </c>
      <c r="F35" s="26">
        <v>0</v>
      </c>
      <c r="G35" s="27"/>
      <c r="H35" s="28">
        <f t="shared" si="10"/>
        <v>0</v>
      </c>
      <c r="I35" s="34" t="s">
        <v>126</v>
      </c>
    </row>
    <row r="36" spans="1:11" s="7" customFormat="1" ht="15.75" x14ac:dyDescent="0.25">
      <c r="A36" s="30" t="s">
        <v>136</v>
      </c>
      <c r="B36" s="31"/>
      <c r="C36" s="34" t="s">
        <v>127</v>
      </c>
      <c r="D36" s="22">
        <v>1</v>
      </c>
      <c r="E36" s="22" t="s">
        <v>18</v>
      </c>
      <c r="F36" s="26">
        <v>0</v>
      </c>
      <c r="G36" s="27"/>
      <c r="H36" s="28">
        <f t="shared" si="10"/>
        <v>0</v>
      </c>
      <c r="I36" s="34" t="s">
        <v>127</v>
      </c>
    </row>
    <row r="37" spans="1:11" s="7" customFormat="1" ht="15.75" x14ac:dyDescent="0.25">
      <c r="A37" s="30" t="s">
        <v>137</v>
      </c>
      <c r="B37" s="31"/>
      <c r="C37" s="34" t="s">
        <v>130</v>
      </c>
      <c r="D37" s="22">
        <v>2</v>
      </c>
      <c r="E37" s="22" t="s">
        <v>18</v>
      </c>
      <c r="F37" s="26">
        <v>0</v>
      </c>
      <c r="G37" s="27"/>
      <c r="H37" s="28">
        <f t="shared" si="10"/>
        <v>0</v>
      </c>
      <c r="I37" s="34" t="s">
        <v>130</v>
      </c>
    </row>
    <row r="38" spans="1:11" s="7" customFormat="1" ht="15.75" x14ac:dyDescent="0.25">
      <c r="A38" s="30" t="s">
        <v>83</v>
      </c>
      <c r="B38" s="31"/>
      <c r="C38" s="34" t="s">
        <v>165</v>
      </c>
      <c r="D38" s="22">
        <v>1</v>
      </c>
      <c r="E38" s="22" t="s">
        <v>18</v>
      </c>
      <c r="F38" s="26">
        <v>0</v>
      </c>
      <c r="G38" s="27"/>
      <c r="H38" s="28">
        <f t="shared" ref="H38" si="11">D38*F38</f>
        <v>0</v>
      </c>
      <c r="I38" s="34" t="s">
        <v>165</v>
      </c>
    </row>
    <row r="39" spans="1:11" s="7" customFormat="1" ht="15.75" x14ac:dyDescent="0.25">
      <c r="A39" s="30" t="s">
        <v>84</v>
      </c>
      <c r="B39" s="31"/>
      <c r="C39" s="34" t="s">
        <v>94</v>
      </c>
      <c r="D39" s="22">
        <v>2</v>
      </c>
      <c r="E39" s="22" t="s">
        <v>18</v>
      </c>
      <c r="F39" s="26">
        <v>0</v>
      </c>
      <c r="G39" s="27"/>
      <c r="H39" s="28">
        <f t="shared" ref="H39" si="12">D39*(F39+G39)</f>
        <v>0</v>
      </c>
      <c r="I39" s="34" t="s">
        <v>94</v>
      </c>
    </row>
    <row r="40" spans="1:11" s="7" customFormat="1" ht="15.75" x14ac:dyDescent="0.25">
      <c r="A40" s="30" t="s">
        <v>90</v>
      </c>
      <c r="B40" s="31"/>
      <c r="C40" s="34" t="s">
        <v>162</v>
      </c>
      <c r="D40" s="22">
        <v>6</v>
      </c>
      <c r="E40" s="22" t="s">
        <v>18</v>
      </c>
      <c r="F40" s="26">
        <v>0</v>
      </c>
      <c r="G40" s="27"/>
      <c r="H40" s="28">
        <f t="shared" ref="H40" si="13">D40*F40</f>
        <v>0</v>
      </c>
      <c r="I40" s="34" t="s">
        <v>163</v>
      </c>
    </row>
    <row r="41" spans="1:11" s="7" customFormat="1" ht="15.75" x14ac:dyDescent="0.25">
      <c r="A41" s="30" t="s">
        <v>85</v>
      </c>
      <c r="B41" s="31"/>
      <c r="C41" s="34" t="s">
        <v>79</v>
      </c>
      <c r="D41" s="22">
        <v>2</v>
      </c>
      <c r="E41" s="22" t="s">
        <v>18</v>
      </c>
      <c r="F41" s="26">
        <v>0</v>
      </c>
      <c r="G41" s="27"/>
      <c r="H41" s="28">
        <f t="shared" ref="H41:H42" si="14">D41*F41</f>
        <v>0</v>
      </c>
      <c r="I41" s="33" t="s">
        <v>80</v>
      </c>
    </row>
    <row r="42" spans="1:11" s="7" customFormat="1" ht="15.75" x14ac:dyDescent="0.25">
      <c r="A42" s="30" t="s">
        <v>87</v>
      </c>
      <c r="B42" s="31"/>
      <c r="C42" s="34" t="s">
        <v>81</v>
      </c>
      <c r="D42" s="22">
        <v>3</v>
      </c>
      <c r="E42" s="22" t="s">
        <v>18</v>
      </c>
      <c r="F42" s="26">
        <v>0</v>
      </c>
      <c r="G42" s="27"/>
      <c r="H42" s="28">
        <f t="shared" si="14"/>
        <v>0</v>
      </c>
      <c r="I42" s="34" t="s">
        <v>82</v>
      </c>
    </row>
    <row r="43" spans="1:11" s="7" customFormat="1" ht="15.75" x14ac:dyDescent="0.25">
      <c r="A43" s="30" t="s">
        <v>93</v>
      </c>
      <c r="B43" s="31"/>
      <c r="C43" s="34" t="s">
        <v>167</v>
      </c>
      <c r="D43" s="22">
        <v>1</v>
      </c>
      <c r="E43" s="22" t="s">
        <v>18</v>
      </c>
      <c r="F43" s="26">
        <v>0</v>
      </c>
      <c r="G43" s="27"/>
      <c r="H43" s="28">
        <f t="shared" ref="H43" si="15">D43*F43</f>
        <v>0</v>
      </c>
      <c r="I43" s="34" t="s">
        <v>168</v>
      </c>
    </row>
    <row r="44" spans="1:11" s="7" customFormat="1" ht="15.75" x14ac:dyDescent="0.25">
      <c r="A44" s="30" t="s">
        <v>144</v>
      </c>
      <c r="B44" s="22"/>
      <c r="C44" s="36" t="s">
        <v>131</v>
      </c>
      <c r="D44" s="22">
        <v>12</v>
      </c>
      <c r="E44" s="25" t="s">
        <v>18</v>
      </c>
      <c r="F44" s="26">
        <v>0</v>
      </c>
      <c r="G44" s="27"/>
      <c r="H44" s="28">
        <f t="shared" ref="H44" si="16">D44*F44</f>
        <v>0</v>
      </c>
      <c r="I44" s="36" t="s">
        <v>131</v>
      </c>
      <c r="K44"/>
    </row>
    <row r="45" spans="1:11" s="7" customFormat="1" ht="15.75" x14ac:dyDescent="0.25">
      <c r="A45" s="30" t="s">
        <v>164</v>
      </c>
      <c r="B45" s="22"/>
      <c r="C45" s="36" t="s">
        <v>133</v>
      </c>
      <c r="D45" s="22">
        <v>14</v>
      </c>
      <c r="E45" s="25" t="s">
        <v>18</v>
      </c>
      <c r="F45" s="26">
        <v>0</v>
      </c>
      <c r="G45" s="27"/>
      <c r="H45" s="28">
        <f t="shared" ref="H45" si="17">D45*F45</f>
        <v>0</v>
      </c>
      <c r="I45" s="36" t="s">
        <v>133</v>
      </c>
      <c r="K45"/>
    </row>
    <row r="46" spans="1:11" s="7" customFormat="1" ht="15.75" x14ac:dyDescent="0.25">
      <c r="A46" s="30" t="s">
        <v>166</v>
      </c>
      <c r="B46" s="22"/>
      <c r="C46" s="36" t="s">
        <v>86</v>
      </c>
      <c r="D46" s="22">
        <v>27</v>
      </c>
      <c r="E46" s="25" t="s">
        <v>18</v>
      </c>
      <c r="F46" s="26">
        <v>0</v>
      </c>
      <c r="G46" s="27"/>
      <c r="H46" s="28">
        <f t="shared" ref="H46:H47" si="18">D46*F46</f>
        <v>0</v>
      </c>
      <c r="I46" s="36" t="s">
        <v>86</v>
      </c>
      <c r="K46"/>
    </row>
    <row r="47" spans="1:11" s="7" customFormat="1" ht="15.75" x14ac:dyDescent="0.25">
      <c r="A47" s="30" t="s">
        <v>169</v>
      </c>
      <c r="B47" s="22"/>
      <c r="C47" s="36" t="s">
        <v>88</v>
      </c>
      <c r="D47" s="22">
        <v>85</v>
      </c>
      <c r="E47" s="25" t="s">
        <v>18</v>
      </c>
      <c r="F47" s="26">
        <v>0</v>
      </c>
      <c r="G47" s="27"/>
      <c r="H47" s="28">
        <f t="shared" si="18"/>
        <v>0</v>
      </c>
      <c r="I47" s="36" t="s">
        <v>89</v>
      </c>
      <c r="K47"/>
    </row>
    <row r="48" spans="1:11" s="7" customFormat="1" ht="15.75" x14ac:dyDescent="0.25">
      <c r="A48" s="30"/>
      <c r="B48" s="31"/>
      <c r="C48" s="34"/>
      <c r="D48" s="22"/>
      <c r="E48" s="22"/>
      <c r="F48" s="26"/>
      <c r="G48" s="27"/>
      <c r="H48" s="28"/>
      <c r="I48" s="33"/>
      <c r="K48"/>
    </row>
    <row r="49" spans="1:20" s="7" customFormat="1" ht="15.75" x14ac:dyDescent="0.25">
      <c r="A49" s="21" t="s">
        <v>15</v>
      </c>
      <c r="B49" s="22"/>
      <c r="C49" s="23" t="s">
        <v>36</v>
      </c>
      <c r="D49" s="22"/>
      <c r="E49" s="22"/>
      <c r="F49" s="26"/>
      <c r="G49" s="27"/>
      <c r="H49" s="28"/>
      <c r="I49" s="33"/>
      <c r="K49"/>
    </row>
    <row r="50" spans="1:20" s="7" customFormat="1" ht="15.75" x14ac:dyDescent="0.25">
      <c r="A50" s="30" t="s">
        <v>17</v>
      </c>
      <c r="B50" s="22"/>
      <c r="C50" s="48" t="s">
        <v>97</v>
      </c>
      <c r="D50" s="22">
        <v>1</v>
      </c>
      <c r="E50" s="22" t="s">
        <v>35</v>
      </c>
      <c r="F50" s="26">
        <v>0</v>
      </c>
      <c r="G50" s="27"/>
      <c r="H50" s="28">
        <f t="shared" ref="H50" si="19">D50*(F50+G50)</f>
        <v>0</v>
      </c>
      <c r="I50" s="48" t="s">
        <v>97</v>
      </c>
      <c r="K50" s="52"/>
    </row>
    <row r="51" spans="1:20" s="7" customFormat="1" ht="15.75" x14ac:dyDescent="0.25">
      <c r="A51" s="30" t="s">
        <v>20</v>
      </c>
      <c r="B51" s="22"/>
      <c r="C51" s="50" t="s">
        <v>96</v>
      </c>
      <c r="D51" s="22">
        <v>1</v>
      </c>
      <c r="E51" s="22" t="s">
        <v>35</v>
      </c>
      <c r="F51" s="26">
        <v>0</v>
      </c>
      <c r="G51" s="27"/>
      <c r="H51" s="28">
        <f t="shared" ref="H51" si="20">D51*F51</f>
        <v>0</v>
      </c>
      <c r="I51" s="50" t="s">
        <v>96</v>
      </c>
      <c r="K51" s="53"/>
    </row>
    <row r="52" spans="1:20" s="7" customFormat="1" ht="15.75" x14ac:dyDescent="0.25">
      <c r="A52" s="30" t="s">
        <v>23</v>
      </c>
      <c r="B52" s="22"/>
      <c r="C52" s="50" t="s">
        <v>106</v>
      </c>
      <c r="D52" s="22">
        <v>1</v>
      </c>
      <c r="E52" s="22" t="s">
        <v>35</v>
      </c>
      <c r="F52" s="26">
        <v>0</v>
      </c>
      <c r="G52" s="27"/>
      <c r="H52" s="28">
        <f t="shared" ref="H52" si="21">D52*F52</f>
        <v>0</v>
      </c>
      <c r="I52" s="50" t="s">
        <v>106</v>
      </c>
      <c r="K52" s="53"/>
    </row>
    <row r="53" spans="1:20" s="7" customFormat="1" ht="15.75" x14ac:dyDescent="0.25">
      <c r="A53" s="30" t="s">
        <v>25</v>
      </c>
      <c r="B53" s="22"/>
      <c r="C53" s="36" t="s">
        <v>95</v>
      </c>
      <c r="D53" s="22">
        <v>1</v>
      </c>
      <c r="E53" s="22" t="s">
        <v>35</v>
      </c>
      <c r="F53" s="26">
        <v>0</v>
      </c>
      <c r="G53" s="27"/>
      <c r="H53" s="28">
        <f t="shared" si="0"/>
        <v>0</v>
      </c>
      <c r="I53" s="36" t="s">
        <v>95</v>
      </c>
      <c r="K53" s="52"/>
    </row>
    <row r="54" spans="1:20" s="7" customFormat="1" ht="15.75" x14ac:dyDescent="0.25">
      <c r="A54" s="30" t="s">
        <v>26</v>
      </c>
      <c r="B54" s="22"/>
      <c r="C54" s="50" t="s">
        <v>37</v>
      </c>
      <c r="D54" s="22">
        <v>1</v>
      </c>
      <c r="E54" s="22" t="s">
        <v>35</v>
      </c>
      <c r="F54" s="26">
        <v>0</v>
      </c>
      <c r="G54" s="27"/>
      <c r="H54" s="28">
        <f t="shared" si="0"/>
        <v>0</v>
      </c>
      <c r="I54" s="33" t="s">
        <v>37</v>
      </c>
      <c r="K54" s="52"/>
    </row>
    <row r="55" spans="1:20" s="7" customFormat="1" ht="15.75" x14ac:dyDescent="0.25">
      <c r="A55" s="30" t="s">
        <v>28</v>
      </c>
      <c r="B55" s="22"/>
      <c r="C55" s="32" t="s">
        <v>38</v>
      </c>
      <c r="D55" s="22">
        <v>1</v>
      </c>
      <c r="E55" s="22" t="s">
        <v>35</v>
      </c>
      <c r="F55" s="26">
        <v>0</v>
      </c>
      <c r="G55" s="27"/>
      <c r="H55" s="28">
        <f t="shared" si="0"/>
        <v>0</v>
      </c>
      <c r="I55" s="33" t="s">
        <v>38</v>
      </c>
      <c r="K55" s="52"/>
    </row>
    <row r="56" spans="1:20" s="7" customFormat="1" ht="15.75" x14ac:dyDescent="0.25">
      <c r="A56" s="30" t="s">
        <v>31</v>
      </c>
      <c r="B56" s="22"/>
      <c r="C56" s="50" t="s">
        <v>99</v>
      </c>
      <c r="D56" s="51">
        <v>1</v>
      </c>
      <c r="E56" s="51" t="s">
        <v>35</v>
      </c>
      <c r="F56" s="26">
        <v>0</v>
      </c>
      <c r="G56" s="27"/>
      <c r="H56" s="28">
        <f t="shared" ref="H56" si="22">D56*F56</f>
        <v>0</v>
      </c>
      <c r="I56" s="29" t="s">
        <v>100</v>
      </c>
    </row>
    <row r="57" spans="1:20" s="7" customFormat="1" ht="15.75" x14ac:dyDescent="0.25">
      <c r="A57" s="30" t="s">
        <v>32</v>
      </c>
      <c r="B57" s="22"/>
      <c r="C57" s="48" t="s">
        <v>98</v>
      </c>
      <c r="D57" s="22">
        <v>1</v>
      </c>
      <c r="E57" s="22" t="s">
        <v>35</v>
      </c>
      <c r="F57" s="26">
        <v>0</v>
      </c>
      <c r="G57" s="27"/>
      <c r="H57" s="28">
        <f t="shared" si="0"/>
        <v>0</v>
      </c>
      <c r="I57" s="48" t="s">
        <v>98</v>
      </c>
      <c r="K57" s="52"/>
    </row>
    <row r="58" spans="1:20" s="7" customFormat="1" ht="15.75" x14ac:dyDescent="0.25">
      <c r="A58" s="30" t="s">
        <v>33</v>
      </c>
      <c r="B58" s="22"/>
      <c r="C58" s="48" t="s">
        <v>132</v>
      </c>
      <c r="D58" s="22">
        <v>1</v>
      </c>
      <c r="E58" s="22" t="s">
        <v>35</v>
      </c>
      <c r="F58" s="26">
        <v>0</v>
      </c>
      <c r="G58" s="27"/>
      <c r="H58" s="28">
        <f t="shared" si="0"/>
        <v>0</v>
      </c>
      <c r="I58" s="48" t="s">
        <v>132</v>
      </c>
      <c r="K58" s="52"/>
    </row>
    <row r="59" spans="1:20" s="7" customFormat="1" ht="15.75" x14ac:dyDescent="0.25">
      <c r="A59" s="30" t="s">
        <v>34</v>
      </c>
      <c r="B59" s="22"/>
      <c r="C59" s="50" t="s">
        <v>101</v>
      </c>
      <c r="D59" s="51">
        <v>1</v>
      </c>
      <c r="E59" s="51" t="s">
        <v>35</v>
      </c>
      <c r="F59" s="26">
        <v>0</v>
      </c>
      <c r="G59" s="27"/>
      <c r="H59" s="28">
        <f t="shared" ref="H59" si="23">D59*F59</f>
        <v>0</v>
      </c>
      <c r="I59" s="50" t="s">
        <v>101</v>
      </c>
    </row>
    <row r="60" spans="1:20" s="7" customFormat="1" ht="15.75" x14ac:dyDescent="0.25">
      <c r="A60" s="30"/>
      <c r="B60" s="22"/>
      <c r="C60" s="35"/>
      <c r="D60" s="56"/>
      <c r="E60" s="25"/>
      <c r="F60" s="26"/>
      <c r="G60" s="27"/>
      <c r="H60" s="28"/>
      <c r="I60" s="33"/>
      <c r="K60"/>
    </row>
    <row r="61" spans="1:20" s="7" customFormat="1" ht="15.75" x14ac:dyDescent="0.25">
      <c r="A61" s="21" t="s">
        <v>15</v>
      </c>
      <c r="B61" s="22"/>
      <c r="C61" s="23" t="s">
        <v>39</v>
      </c>
      <c r="D61" s="22"/>
      <c r="E61" s="22"/>
      <c r="F61" s="26"/>
      <c r="G61" s="27"/>
      <c r="H61" s="28"/>
      <c r="I61" s="33"/>
      <c r="K61"/>
    </row>
    <row r="62" spans="1:20" s="7" customFormat="1" ht="15.75" x14ac:dyDescent="0.25">
      <c r="A62" s="30" t="s">
        <v>17</v>
      </c>
      <c r="B62" s="22"/>
      <c r="C62" s="35" t="s">
        <v>40</v>
      </c>
      <c r="D62" s="72">
        <v>1900</v>
      </c>
      <c r="E62" s="22" t="s">
        <v>41</v>
      </c>
      <c r="F62" s="26">
        <v>0</v>
      </c>
      <c r="G62" s="26"/>
      <c r="H62" s="28">
        <f t="shared" si="0"/>
        <v>0</v>
      </c>
      <c r="I62" s="54" t="s">
        <v>42</v>
      </c>
      <c r="K62"/>
      <c r="L62" s="55"/>
      <c r="M62" s="55"/>
      <c r="N62" s="55"/>
      <c r="O62" s="55"/>
      <c r="P62" s="55"/>
      <c r="Q62" s="55"/>
      <c r="R62" s="55"/>
      <c r="S62" s="55"/>
      <c r="T62" s="55"/>
    </row>
    <row r="63" spans="1:20" s="7" customFormat="1" ht="15.75" x14ac:dyDescent="0.25">
      <c r="A63" s="30" t="s">
        <v>20</v>
      </c>
      <c r="B63" s="22"/>
      <c r="C63" s="35" t="s">
        <v>43</v>
      </c>
      <c r="D63" s="72">
        <v>2100</v>
      </c>
      <c r="E63" s="22" t="s">
        <v>41</v>
      </c>
      <c r="F63" s="26">
        <v>0</v>
      </c>
      <c r="G63" s="26"/>
      <c r="H63" s="28">
        <f t="shared" si="0"/>
        <v>0</v>
      </c>
      <c r="I63" s="54" t="s">
        <v>42</v>
      </c>
      <c r="K63"/>
      <c r="L63" s="55"/>
      <c r="M63" s="55"/>
      <c r="N63" s="55"/>
      <c r="O63" s="55"/>
      <c r="P63" s="55"/>
      <c r="Q63" s="55"/>
      <c r="R63" s="55"/>
      <c r="S63" s="55"/>
      <c r="T63" s="55"/>
    </row>
    <row r="64" spans="1:20" s="7" customFormat="1" ht="15.75" x14ac:dyDescent="0.25">
      <c r="A64" s="30" t="s">
        <v>23</v>
      </c>
      <c r="B64" s="22"/>
      <c r="C64" s="35" t="s">
        <v>138</v>
      </c>
      <c r="D64" s="72">
        <v>400</v>
      </c>
      <c r="E64" s="22" t="s">
        <v>41</v>
      </c>
      <c r="F64" s="26">
        <v>0</v>
      </c>
      <c r="G64" s="26"/>
      <c r="H64" s="28">
        <f t="shared" ref="H64" si="24">D64*(F64+G64)</f>
        <v>0</v>
      </c>
      <c r="I64" s="54" t="s">
        <v>42</v>
      </c>
      <c r="K64"/>
      <c r="L64" s="55"/>
      <c r="M64" s="55"/>
      <c r="N64" s="55"/>
      <c r="O64" s="55"/>
      <c r="P64" s="55"/>
      <c r="Q64" s="55"/>
      <c r="R64" s="55"/>
      <c r="S64" s="55"/>
      <c r="T64" s="55"/>
    </row>
    <row r="65" spans="1:20" s="7" customFormat="1" ht="15.75" x14ac:dyDescent="0.25">
      <c r="A65" s="30" t="s">
        <v>25</v>
      </c>
      <c r="B65" s="22"/>
      <c r="C65" s="35" t="s">
        <v>102</v>
      </c>
      <c r="D65" s="74">
        <v>1100</v>
      </c>
      <c r="E65" s="22" t="s">
        <v>41</v>
      </c>
      <c r="F65" s="26">
        <v>0</v>
      </c>
      <c r="G65" s="27"/>
      <c r="H65" s="28">
        <f>D65*F65</f>
        <v>0</v>
      </c>
      <c r="I65" s="54" t="s">
        <v>110</v>
      </c>
      <c r="K65"/>
      <c r="L65"/>
      <c r="M65"/>
      <c r="N65"/>
      <c r="O65"/>
      <c r="P65"/>
      <c r="Q65"/>
      <c r="R65"/>
      <c r="S65"/>
      <c r="T65"/>
    </row>
    <row r="66" spans="1:20" s="7" customFormat="1" ht="15.75" x14ac:dyDescent="0.25">
      <c r="A66" s="30" t="s">
        <v>26</v>
      </c>
      <c r="B66" s="22"/>
      <c r="C66" s="35" t="s">
        <v>103</v>
      </c>
      <c r="D66" s="74">
        <v>800</v>
      </c>
      <c r="E66" s="22" t="s">
        <v>41</v>
      </c>
      <c r="F66" s="26">
        <v>0</v>
      </c>
      <c r="G66" s="27"/>
      <c r="H66" s="28">
        <f>D66*F66</f>
        <v>0</v>
      </c>
      <c r="I66" s="54" t="s">
        <v>110</v>
      </c>
      <c r="K66"/>
      <c r="L66"/>
      <c r="M66"/>
      <c r="N66"/>
      <c r="O66"/>
      <c r="P66"/>
      <c r="Q66"/>
      <c r="R66"/>
      <c r="S66"/>
      <c r="T66"/>
    </row>
    <row r="67" spans="1:20" s="7" customFormat="1" ht="15.75" x14ac:dyDescent="0.25">
      <c r="A67" s="30" t="s">
        <v>28</v>
      </c>
      <c r="B67" s="22"/>
      <c r="C67" s="35" t="s">
        <v>44</v>
      </c>
      <c r="D67" s="72">
        <v>1800</v>
      </c>
      <c r="E67" s="22" t="s">
        <v>41</v>
      </c>
      <c r="F67" s="26">
        <v>0</v>
      </c>
      <c r="G67" s="26"/>
      <c r="H67" s="28">
        <f t="shared" si="0"/>
        <v>0</v>
      </c>
      <c r="I67" s="54" t="s">
        <v>109</v>
      </c>
      <c r="K67"/>
      <c r="L67" s="55"/>
      <c r="M67" s="55"/>
      <c r="N67" s="55"/>
      <c r="O67" s="55"/>
      <c r="P67" s="55"/>
      <c r="Q67" s="55"/>
      <c r="R67" s="55"/>
      <c r="S67" s="55"/>
      <c r="T67" s="55"/>
    </row>
    <row r="68" spans="1:20" s="7" customFormat="1" ht="15.75" x14ac:dyDescent="0.25">
      <c r="A68" s="30" t="s">
        <v>31</v>
      </c>
      <c r="B68" s="22"/>
      <c r="C68" s="35" t="s">
        <v>139</v>
      </c>
      <c r="D68" s="72">
        <v>800</v>
      </c>
      <c r="E68" s="22" t="s">
        <v>41</v>
      </c>
      <c r="F68" s="26">
        <v>0</v>
      </c>
      <c r="G68" s="26"/>
      <c r="H68" s="28">
        <f t="shared" si="0"/>
        <v>0</v>
      </c>
      <c r="I68" s="54" t="s">
        <v>141</v>
      </c>
      <c r="K68"/>
      <c r="L68" s="55"/>
      <c r="M68" s="55"/>
      <c r="N68" s="55"/>
      <c r="O68" s="55"/>
      <c r="P68" s="55"/>
      <c r="Q68" s="55"/>
      <c r="R68" s="55"/>
      <c r="S68" s="55"/>
      <c r="T68" s="55"/>
    </row>
    <row r="69" spans="1:20" s="7" customFormat="1" ht="15.75" x14ac:dyDescent="0.25">
      <c r="A69" s="30" t="s">
        <v>32</v>
      </c>
      <c r="B69" s="22"/>
      <c r="C69" s="35" t="s">
        <v>45</v>
      </c>
      <c r="D69" s="72">
        <v>1300</v>
      </c>
      <c r="E69" s="22" t="s">
        <v>41</v>
      </c>
      <c r="F69" s="26">
        <v>0</v>
      </c>
      <c r="G69" s="26"/>
      <c r="H69" s="28">
        <f t="shared" ref="H69:H70" si="25">D69*(F69+G69)</f>
        <v>0</v>
      </c>
      <c r="I69" s="54" t="s">
        <v>46</v>
      </c>
      <c r="K69"/>
      <c r="L69" s="55"/>
      <c r="M69" s="55"/>
      <c r="N69" s="55"/>
      <c r="O69" s="55"/>
      <c r="P69" s="55"/>
      <c r="Q69" s="55"/>
      <c r="R69" s="55"/>
      <c r="S69" s="55"/>
      <c r="T69" s="55"/>
    </row>
    <row r="70" spans="1:20" s="7" customFormat="1" ht="15.75" x14ac:dyDescent="0.25">
      <c r="A70" s="30" t="s">
        <v>33</v>
      </c>
      <c r="B70" s="22"/>
      <c r="C70" s="35" t="s">
        <v>47</v>
      </c>
      <c r="D70" s="72">
        <v>200</v>
      </c>
      <c r="E70" s="22" t="s">
        <v>41</v>
      </c>
      <c r="F70" s="26">
        <v>0</v>
      </c>
      <c r="G70" s="26"/>
      <c r="H70" s="28">
        <f t="shared" si="25"/>
        <v>0</v>
      </c>
      <c r="I70" s="54" t="s">
        <v>48</v>
      </c>
      <c r="K70"/>
      <c r="L70" s="55"/>
      <c r="M70" s="55"/>
      <c r="N70" s="55"/>
      <c r="O70" s="55"/>
      <c r="P70" s="55"/>
      <c r="Q70" s="55"/>
      <c r="R70" s="55"/>
      <c r="S70" s="55"/>
      <c r="T70" s="55"/>
    </row>
    <row r="71" spans="1:20" s="7" customFormat="1" ht="15.75" x14ac:dyDescent="0.25">
      <c r="A71" s="30" t="s">
        <v>34</v>
      </c>
      <c r="B71" s="22"/>
      <c r="C71" s="35" t="s">
        <v>140</v>
      </c>
      <c r="D71" s="72">
        <v>120</v>
      </c>
      <c r="E71" s="22" t="s">
        <v>41</v>
      </c>
      <c r="F71" s="26">
        <v>0</v>
      </c>
      <c r="G71" s="26"/>
      <c r="H71" s="28">
        <f t="shared" ref="H71" si="26">D71*(F71+G71)</f>
        <v>0</v>
      </c>
      <c r="I71" s="54" t="s">
        <v>142</v>
      </c>
      <c r="K71"/>
      <c r="L71" s="55"/>
      <c r="M71" s="55"/>
      <c r="N71" s="55"/>
      <c r="O71" s="55"/>
      <c r="P71" s="55"/>
      <c r="Q71" s="55"/>
      <c r="R71" s="55"/>
      <c r="S71" s="55"/>
      <c r="T71" s="55"/>
    </row>
    <row r="72" spans="1:20" s="7" customFormat="1" ht="15.75" x14ac:dyDescent="0.25">
      <c r="A72" s="30" t="s">
        <v>134</v>
      </c>
      <c r="B72" s="22"/>
      <c r="C72" s="35" t="s">
        <v>108</v>
      </c>
      <c r="D72" s="72">
        <v>500</v>
      </c>
      <c r="E72" s="22" t="s">
        <v>41</v>
      </c>
      <c r="F72" s="26">
        <v>0</v>
      </c>
      <c r="G72" s="26"/>
      <c r="H72" s="28">
        <f t="shared" ref="H72" si="27">D72*(F72+G72)</f>
        <v>0</v>
      </c>
      <c r="I72" s="54" t="s">
        <v>111</v>
      </c>
      <c r="K72"/>
      <c r="L72" s="55"/>
      <c r="M72" s="55"/>
      <c r="N72" s="55"/>
      <c r="O72" s="55"/>
      <c r="P72" s="55"/>
      <c r="Q72" s="55"/>
      <c r="R72" s="55"/>
      <c r="S72" s="55"/>
      <c r="T72" s="55"/>
    </row>
    <row r="73" spans="1:20" s="7" customFormat="1" ht="15.75" x14ac:dyDescent="0.25">
      <c r="A73" s="30" t="s">
        <v>135</v>
      </c>
      <c r="B73" s="22"/>
      <c r="C73" s="35" t="s">
        <v>157</v>
      </c>
      <c r="D73" s="72">
        <v>80</v>
      </c>
      <c r="E73" s="22" t="s">
        <v>41</v>
      </c>
      <c r="F73" s="26">
        <v>0</v>
      </c>
      <c r="G73" s="26"/>
      <c r="H73" s="28">
        <f t="shared" si="0"/>
        <v>0</v>
      </c>
      <c r="I73" s="73" t="s">
        <v>158</v>
      </c>
      <c r="K73"/>
      <c r="L73" s="55"/>
      <c r="M73" s="55"/>
      <c r="N73" s="55"/>
      <c r="O73" s="55"/>
      <c r="P73" s="55"/>
      <c r="Q73" s="55"/>
      <c r="R73" s="55"/>
      <c r="S73" s="55"/>
      <c r="T73" s="55"/>
    </row>
    <row r="74" spans="1:20" s="7" customFormat="1" ht="15.75" x14ac:dyDescent="0.25">
      <c r="A74" s="30" t="s">
        <v>136</v>
      </c>
      <c r="B74" s="22"/>
      <c r="C74" s="35" t="s">
        <v>155</v>
      </c>
      <c r="D74" s="72">
        <v>100</v>
      </c>
      <c r="E74" s="22" t="s">
        <v>41</v>
      </c>
      <c r="F74" s="26">
        <v>0</v>
      </c>
      <c r="G74" s="26"/>
      <c r="H74" s="28">
        <f t="shared" ref="H74" si="28">D74*(F74+G74)</f>
        <v>0</v>
      </c>
      <c r="I74" s="35" t="s">
        <v>156</v>
      </c>
      <c r="K74"/>
      <c r="L74" s="55"/>
      <c r="M74" s="55"/>
      <c r="N74" s="55"/>
      <c r="O74" s="55"/>
      <c r="P74" s="55"/>
      <c r="Q74" s="55"/>
      <c r="R74" s="55"/>
      <c r="S74" s="55"/>
      <c r="T74" s="55"/>
    </row>
    <row r="75" spans="1:20" s="7" customFormat="1" ht="15.75" x14ac:dyDescent="0.25">
      <c r="A75" s="30" t="s">
        <v>137</v>
      </c>
      <c r="B75" s="22"/>
      <c r="C75" s="35" t="s">
        <v>49</v>
      </c>
      <c r="D75" s="72">
        <v>1</v>
      </c>
      <c r="E75" s="22" t="s">
        <v>50</v>
      </c>
      <c r="F75" s="26">
        <v>0</v>
      </c>
      <c r="G75" s="26"/>
      <c r="H75" s="28">
        <f t="shared" si="0"/>
        <v>0</v>
      </c>
      <c r="I75" s="35" t="s">
        <v>49</v>
      </c>
      <c r="K75"/>
      <c r="L75" s="55"/>
      <c r="M75" s="55"/>
      <c r="N75" s="55"/>
      <c r="O75" s="55"/>
      <c r="P75" s="55"/>
      <c r="Q75" s="55"/>
      <c r="R75" s="55"/>
      <c r="S75" s="55"/>
      <c r="T75" s="55"/>
    </row>
    <row r="76" spans="1:20" s="7" customFormat="1" ht="15.75" x14ac:dyDescent="0.25">
      <c r="A76" s="41"/>
      <c r="B76" s="42"/>
      <c r="C76" s="63"/>
      <c r="D76" s="64"/>
      <c r="E76" s="49"/>
      <c r="F76" s="43"/>
      <c r="G76" s="44"/>
      <c r="H76" s="28"/>
      <c r="I76" s="47"/>
      <c r="K76"/>
    </row>
    <row r="77" spans="1:20" s="7" customFormat="1" ht="15.75" x14ac:dyDescent="0.25">
      <c r="A77" s="21" t="s">
        <v>15</v>
      </c>
      <c r="B77" s="22"/>
      <c r="C77" s="23" t="s">
        <v>51</v>
      </c>
      <c r="D77" s="22"/>
      <c r="E77" s="22"/>
      <c r="F77" s="26"/>
      <c r="G77" s="27"/>
      <c r="H77" s="28"/>
      <c r="I77" s="33"/>
      <c r="K77"/>
    </row>
    <row r="78" spans="1:20" s="7" customFormat="1" ht="15.75" x14ac:dyDescent="0.25">
      <c r="A78" s="30" t="s">
        <v>17</v>
      </c>
      <c r="B78" s="31"/>
      <c r="C78" s="62" t="s">
        <v>52</v>
      </c>
      <c r="D78" s="72">
        <v>250</v>
      </c>
      <c r="E78" s="22" t="s">
        <v>41</v>
      </c>
      <c r="F78" s="26">
        <v>0</v>
      </c>
      <c r="G78" s="26"/>
      <c r="H78" s="28">
        <f t="shared" si="0"/>
        <v>0</v>
      </c>
      <c r="I78" s="33" t="s">
        <v>52</v>
      </c>
      <c r="K78"/>
    </row>
    <row r="79" spans="1:20" s="7" customFormat="1" ht="15.75" x14ac:dyDescent="0.25">
      <c r="A79" s="30" t="s">
        <v>20</v>
      </c>
      <c r="B79" s="31"/>
      <c r="C79" s="62" t="s">
        <v>53</v>
      </c>
      <c r="D79" s="72">
        <v>200</v>
      </c>
      <c r="E79" s="22" t="s">
        <v>41</v>
      </c>
      <c r="F79" s="26">
        <v>0</v>
      </c>
      <c r="G79" s="26"/>
      <c r="H79" s="28">
        <f t="shared" si="0"/>
        <v>0</v>
      </c>
      <c r="I79" s="33" t="s">
        <v>53</v>
      </c>
      <c r="K79"/>
    </row>
    <row r="80" spans="1:20" s="7" customFormat="1" ht="15.75" x14ac:dyDescent="0.25">
      <c r="A80" s="30" t="s">
        <v>25</v>
      </c>
      <c r="B80" s="31"/>
      <c r="C80" s="62" t="s">
        <v>105</v>
      </c>
      <c r="D80" s="72">
        <v>30</v>
      </c>
      <c r="E80" s="22" t="s">
        <v>41</v>
      </c>
      <c r="F80" s="26">
        <v>0</v>
      </c>
      <c r="G80" s="26"/>
      <c r="H80" s="28">
        <f t="shared" ref="H80" si="29">D80*(F80+G80)</f>
        <v>0</v>
      </c>
      <c r="I80" s="62" t="s">
        <v>105</v>
      </c>
      <c r="K80"/>
    </row>
    <row r="81" spans="1:11" s="7" customFormat="1" ht="15.75" x14ac:dyDescent="0.25">
      <c r="A81" s="30" t="s">
        <v>25</v>
      </c>
      <c r="B81" s="31"/>
      <c r="C81" s="62" t="s">
        <v>54</v>
      </c>
      <c r="D81" s="72">
        <v>100</v>
      </c>
      <c r="E81" s="22" t="s">
        <v>41</v>
      </c>
      <c r="F81" s="26">
        <v>0</v>
      </c>
      <c r="G81" s="26"/>
      <c r="H81" s="28">
        <f t="shared" si="0"/>
        <v>0</v>
      </c>
      <c r="I81" s="62" t="s">
        <v>54</v>
      </c>
      <c r="K81"/>
    </row>
    <row r="82" spans="1:11" s="7" customFormat="1" ht="15.75" x14ac:dyDescent="0.25">
      <c r="A82" s="30" t="s">
        <v>26</v>
      </c>
      <c r="B82" s="31"/>
      <c r="C82" s="62" t="s">
        <v>55</v>
      </c>
      <c r="D82" s="72">
        <v>130</v>
      </c>
      <c r="E82" s="22" t="s">
        <v>41</v>
      </c>
      <c r="F82" s="26">
        <v>0</v>
      </c>
      <c r="G82" s="26"/>
      <c r="H82" s="28">
        <f t="shared" si="0"/>
        <v>0</v>
      </c>
      <c r="I82" s="33" t="s">
        <v>55</v>
      </c>
      <c r="K82"/>
    </row>
    <row r="83" spans="1:11" s="7" customFormat="1" ht="15.75" x14ac:dyDescent="0.25">
      <c r="A83" s="30" t="s">
        <v>28</v>
      </c>
      <c r="B83" s="31"/>
      <c r="C83" s="62" t="s">
        <v>56</v>
      </c>
      <c r="D83" s="72">
        <v>200</v>
      </c>
      <c r="E83" s="22" t="s">
        <v>41</v>
      </c>
      <c r="F83" s="26">
        <v>0</v>
      </c>
      <c r="G83" s="26"/>
      <c r="H83" s="28">
        <f t="shared" si="0"/>
        <v>0</v>
      </c>
      <c r="I83" s="33" t="s">
        <v>56</v>
      </c>
      <c r="K83"/>
    </row>
    <row r="84" spans="1:11" s="7" customFormat="1" ht="15.75" x14ac:dyDescent="0.25">
      <c r="A84" s="30" t="s">
        <v>31</v>
      </c>
      <c r="B84" s="31"/>
      <c r="C84" s="62" t="s">
        <v>57</v>
      </c>
      <c r="D84" s="22">
        <v>1</v>
      </c>
      <c r="E84" s="22" t="s">
        <v>58</v>
      </c>
      <c r="F84" s="26">
        <v>0</v>
      </c>
      <c r="G84" s="26"/>
      <c r="H84" s="28">
        <f>D84*(F84+G84)</f>
        <v>0</v>
      </c>
      <c r="I84" s="33" t="s">
        <v>57</v>
      </c>
      <c r="K84"/>
    </row>
    <row r="85" spans="1:11" s="7" customFormat="1" ht="15.75" x14ac:dyDescent="0.25">
      <c r="A85" s="30" t="s">
        <v>32</v>
      </c>
      <c r="B85" s="31"/>
      <c r="C85" s="62" t="s">
        <v>59</v>
      </c>
      <c r="D85" s="22">
        <v>1</v>
      </c>
      <c r="E85" s="22" t="s">
        <v>58</v>
      </c>
      <c r="F85" s="26">
        <v>0</v>
      </c>
      <c r="G85" s="26"/>
      <c r="H85" s="28">
        <f t="shared" si="0"/>
        <v>0</v>
      </c>
      <c r="I85" s="33" t="s">
        <v>59</v>
      </c>
      <c r="K85"/>
    </row>
    <row r="86" spans="1:11" s="7" customFormat="1" ht="15.75" x14ac:dyDescent="0.25">
      <c r="A86" s="30" t="s">
        <v>33</v>
      </c>
      <c r="B86" s="31"/>
      <c r="C86" s="62" t="s">
        <v>60</v>
      </c>
      <c r="D86" s="22">
        <v>1</v>
      </c>
      <c r="E86" s="22" t="s">
        <v>58</v>
      </c>
      <c r="F86" s="26">
        <v>0</v>
      </c>
      <c r="G86" s="26"/>
      <c r="H86" s="28">
        <f t="shared" si="0"/>
        <v>0</v>
      </c>
      <c r="I86" s="33" t="s">
        <v>59</v>
      </c>
      <c r="K86"/>
    </row>
    <row r="87" spans="1:11" s="7" customFormat="1" ht="15.75" x14ac:dyDescent="0.25">
      <c r="A87" s="30"/>
      <c r="B87" s="31"/>
      <c r="C87" s="62"/>
      <c r="D87" s="22"/>
      <c r="E87" s="22"/>
      <c r="F87" s="26"/>
      <c r="G87" s="27"/>
      <c r="H87" s="28"/>
      <c r="I87" s="33"/>
      <c r="K87"/>
    </row>
    <row r="88" spans="1:11" s="7" customFormat="1" ht="15.75" x14ac:dyDescent="0.25">
      <c r="A88" s="21" t="s">
        <v>15</v>
      </c>
      <c r="B88" s="22"/>
      <c r="C88" s="23" t="s">
        <v>61</v>
      </c>
      <c r="D88" s="22"/>
      <c r="E88" s="22"/>
      <c r="F88" s="26"/>
      <c r="G88" s="27"/>
      <c r="H88" s="28"/>
      <c r="I88" s="33"/>
      <c r="K88"/>
    </row>
    <row r="89" spans="1:11" s="7" customFormat="1" ht="31.5" x14ac:dyDescent="0.25">
      <c r="A89" s="30" t="s">
        <v>17</v>
      </c>
      <c r="B89" s="31"/>
      <c r="C89" s="61" t="s">
        <v>62</v>
      </c>
      <c r="D89" s="22">
        <v>1</v>
      </c>
      <c r="E89" s="22" t="s">
        <v>58</v>
      </c>
      <c r="F89" s="26">
        <v>0</v>
      </c>
      <c r="G89" s="26"/>
      <c r="H89" s="28">
        <f t="shared" si="0"/>
        <v>0</v>
      </c>
      <c r="I89" s="33" t="s">
        <v>63</v>
      </c>
      <c r="K89"/>
    </row>
    <row r="90" spans="1:11" s="7" customFormat="1" ht="15.75" x14ac:dyDescent="0.25">
      <c r="A90" s="30" t="s">
        <v>20</v>
      </c>
      <c r="B90" s="31"/>
      <c r="C90" s="62" t="s">
        <v>64</v>
      </c>
      <c r="D90" s="22">
        <v>1</v>
      </c>
      <c r="E90" s="22" t="s">
        <v>58</v>
      </c>
      <c r="F90" s="26">
        <v>0</v>
      </c>
      <c r="G90" s="26"/>
      <c r="H90" s="28">
        <f t="shared" si="0"/>
        <v>0</v>
      </c>
      <c r="I90" s="33" t="s">
        <v>64</v>
      </c>
      <c r="K90"/>
    </row>
    <row r="91" spans="1:11" s="7" customFormat="1" ht="15.75" x14ac:dyDescent="0.25">
      <c r="A91" s="30" t="s">
        <v>23</v>
      </c>
      <c r="B91" s="31"/>
      <c r="C91" s="62" t="s">
        <v>65</v>
      </c>
      <c r="D91" s="22">
        <v>1</v>
      </c>
      <c r="E91" s="22" t="s">
        <v>58</v>
      </c>
      <c r="F91" s="26">
        <v>0</v>
      </c>
      <c r="G91" s="26"/>
      <c r="H91" s="28">
        <f t="shared" si="0"/>
        <v>0</v>
      </c>
      <c r="I91" s="33" t="s">
        <v>65</v>
      </c>
      <c r="K91"/>
    </row>
    <row r="92" spans="1:11" s="7" customFormat="1" ht="31.5" x14ac:dyDescent="0.25">
      <c r="A92" s="30" t="s">
        <v>25</v>
      </c>
      <c r="B92" s="22"/>
      <c r="C92" s="36" t="s">
        <v>66</v>
      </c>
      <c r="D92" s="22">
        <v>1</v>
      </c>
      <c r="E92" s="22" t="s">
        <v>58</v>
      </c>
      <c r="F92" s="26">
        <v>0</v>
      </c>
      <c r="G92" s="26"/>
      <c r="H92" s="28">
        <f t="shared" si="0"/>
        <v>0</v>
      </c>
      <c r="I92" s="33" t="s">
        <v>67</v>
      </c>
      <c r="K92"/>
    </row>
    <row r="93" spans="1:11" s="7" customFormat="1" ht="15.75" x14ac:dyDescent="0.25">
      <c r="A93" s="30" t="s">
        <v>26</v>
      </c>
      <c r="B93" s="22"/>
      <c r="C93" s="57" t="s">
        <v>104</v>
      </c>
      <c r="D93" s="22">
        <v>1</v>
      </c>
      <c r="E93" s="22" t="s">
        <v>58</v>
      </c>
      <c r="F93" s="26">
        <v>0</v>
      </c>
      <c r="G93" s="26"/>
      <c r="H93" s="28">
        <f t="shared" ref="H93" si="30">D93*(F93+G93)</f>
        <v>0</v>
      </c>
      <c r="I93" s="57" t="s">
        <v>104</v>
      </c>
      <c r="K93"/>
    </row>
    <row r="94" spans="1:11" s="7" customFormat="1" ht="15.75" x14ac:dyDescent="0.25">
      <c r="A94" s="30" t="s">
        <v>28</v>
      </c>
      <c r="B94" s="22"/>
      <c r="C94" s="57" t="s">
        <v>68</v>
      </c>
      <c r="D94" s="22">
        <v>1</v>
      </c>
      <c r="E94" s="22" t="s">
        <v>58</v>
      </c>
      <c r="F94" s="26">
        <v>0</v>
      </c>
      <c r="G94" s="26"/>
      <c r="H94" s="28">
        <f t="shared" si="0"/>
        <v>0</v>
      </c>
      <c r="I94" s="58" t="s">
        <v>68</v>
      </c>
      <c r="K94"/>
    </row>
    <row r="95" spans="1:11" s="7" customFormat="1" ht="15.75" x14ac:dyDescent="0.25">
      <c r="A95" s="30" t="s">
        <v>31</v>
      </c>
      <c r="B95" s="22"/>
      <c r="C95" s="57" t="s">
        <v>69</v>
      </c>
      <c r="D95" s="22">
        <v>1</v>
      </c>
      <c r="E95" s="22" t="s">
        <v>58</v>
      </c>
      <c r="F95" s="26">
        <v>0</v>
      </c>
      <c r="G95" s="26"/>
      <c r="H95" s="28">
        <f t="shared" si="0"/>
        <v>0</v>
      </c>
      <c r="I95" s="33" t="s">
        <v>69</v>
      </c>
      <c r="K95"/>
    </row>
    <row r="96" spans="1:11" s="7" customFormat="1" ht="15.75" x14ac:dyDescent="0.25">
      <c r="A96" s="30" t="s">
        <v>32</v>
      </c>
      <c r="B96" s="59"/>
      <c r="C96" s="57" t="s">
        <v>70</v>
      </c>
      <c r="D96" s="22">
        <v>1</v>
      </c>
      <c r="E96" s="22" t="s">
        <v>58</v>
      </c>
      <c r="F96" s="26">
        <v>0</v>
      </c>
      <c r="G96" s="26"/>
      <c r="H96" s="28">
        <f t="shared" si="0"/>
        <v>0</v>
      </c>
      <c r="I96" s="60" t="s">
        <v>71</v>
      </c>
      <c r="K96"/>
    </row>
    <row r="97" spans="1:11" s="7" customFormat="1" ht="16.5" thickBot="1" x14ac:dyDescent="0.3">
      <c r="A97" s="65"/>
      <c r="B97" s="66"/>
      <c r="C97" s="67"/>
      <c r="D97" s="66"/>
      <c r="E97" s="66"/>
      <c r="F97" s="68"/>
      <c r="G97" s="69"/>
      <c r="H97" s="70"/>
      <c r="I97" s="71"/>
      <c r="K97"/>
    </row>
    <row r="98" spans="1:11" s="7" customFormat="1" ht="16.5" thickTop="1" x14ac:dyDescent="0.25">
      <c r="F98" s="12"/>
      <c r="G98" s="12"/>
      <c r="H98" s="12"/>
      <c r="K98"/>
    </row>
    <row r="99" spans="1:11" x14ac:dyDescent="0.25">
      <c r="C99" s="39" t="s">
        <v>72</v>
      </c>
      <c r="D99" s="39"/>
      <c r="E99" s="39"/>
      <c r="F99" s="40"/>
      <c r="G99" s="40"/>
      <c r="H99" s="40">
        <f>SUM(H8:H96)</f>
        <v>0</v>
      </c>
    </row>
  </sheetData>
  <phoneticPr fontId="15" type="noConversion"/>
  <pageMargins left="0.23622047244094491" right="0.15748031496062992" top="0.39370078740157483" bottom="0.23622047244094491" header="0.23622047244094491" footer="0.31496062992125984"/>
  <pageSetup paperSize="9" scale="65" orientation="landscape" r:id="rId1"/>
  <headerFooter>
    <oddHeader>&amp;RVýkaz - výměr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</vt:lpstr>
      <vt:lpstr>VV!Oblast_tisku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Bartl</dc:creator>
  <cp:lastModifiedBy>Martin Růžička</cp:lastModifiedBy>
  <cp:lastPrinted>2025-06-25T10:41:38Z</cp:lastPrinted>
  <dcterms:created xsi:type="dcterms:W3CDTF">2022-01-10T13:41:34Z</dcterms:created>
  <dcterms:modified xsi:type="dcterms:W3CDTF">2025-06-25T10:41:42Z</dcterms:modified>
</cp:coreProperties>
</file>